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Справочник ФККО" sheetId="8" r:id="rId8"/>
    <sheet name="Вещества загрязняющие воздух" sheetId="9" r:id="rId9"/>
    <sheet name="Вещества загрязняющие воду" sheetId="10" r:id="rId10"/>
    <sheet name="Нормативы платы за разм. отх." sheetId="11" r:id="rId11"/>
    <sheet name="Прочие справочники" sheetId="12" r:id="rId12"/>
  </sheets>
  <definedNames>
    <definedName name="KF">'Прочие справочники'!$E$11:$E$22</definedName>
    <definedName name="KL_OP">'Прочие справочники'!$A$2:$A$6</definedName>
    <definedName name="KTV">'Нормативы платы за разм. отх.'!$A$2:$A$8</definedName>
    <definedName name="KTV786">'Справочник ФККО'!$A$2:$A$930</definedName>
    <definedName name="KW">'Прочие справочники'!$F$11:$F$22</definedName>
    <definedName name="KZW_NAME">'Вещества загрязняющие воду'!$A$2:$A$146</definedName>
    <definedName name="LIM">'Нормативы платы за разм. отх.'!$D$2:$D$8</definedName>
    <definedName name="LIM5">'Нормативы платы за разм. отх.'!$E$2:$E$8</definedName>
    <definedName name="NAMEZV">'Вещества загрязняющие воздух'!$A$2:$A$300</definedName>
    <definedName name="NKTV786">'Справочник ФККО'!$B$2:$B$930</definedName>
    <definedName name="PDS">'Вещества загрязняющие воду'!$B$2:$B$146</definedName>
    <definedName name="PDV">'Вещества загрязняющие воздух'!$B$2:$B$300</definedName>
    <definedName name="VSS">'Вещества загрязняющие воду'!$C$2:$C$146</definedName>
    <definedName name="VSV">'Вещества загрязняющие воздух'!$C$2:$C$300</definedName>
  </definedNames>
  <calcPr fullCalcOnLoad="1"/>
</workbook>
</file>

<file path=xl/sharedStrings.xml><?xml version="1.0" encoding="utf-8"?>
<sst xmlns="http://schemas.openxmlformats.org/spreadsheetml/2006/main" count="2995" uniqueCount="2616">
  <si>
    <t>Отходы известняка и доломита</t>
  </si>
  <si>
    <t>Изделия из натуральной древесины, потерявшие свои потребительские свойства</t>
  </si>
  <si>
    <t xml:space="preserve"> 1711050313005</t>
  </si>
  <si>
    <t>Изделия, устройства, приборы, потерявшие потребительские свойства, содержащие ртуть</t>
  </si>
  <si>
    <t xml:space="preserve"> 3533000013001</t>
  </si>
  <si>
    <t xml:space="preserve"> 9430000000000</t>
  </si>
  <si>
    <t>Отходы (осадки) при механической и биологической очистке сточных вод</t>
  </si>
  <si>
    <t>Инфильтрационные воды объектов размещения отходов</t>
  </si>
  <si>
    <t xml:space="preserve"> 9530000000000</t>
  </si>
  <si>
    <t>Ионообменные смолы для водоподготовки, потерявшие потребительские свойства</t>
  </si>
  <si>
    <t xml:space="preserve"> 5710240101005</t>
  </si>
  <si>
    <t>Ионообменные смолы для умягчения питьевой воды отработанные</t>
  </si>
  <si>
    <t xml:space="preserve"> 5710240201005</t>
  </si>
  <si>
    <t>Кабель медно-жильный освинцованный, потерявший потребительские свойства</t>
  </si>
  <si>
    <t xml:space="preserve"> 9236030013012</t>
  </si>
  <si>
    <t xml:space="preserve"> 3531030001010</t>
  </si>
  <si>
    <t>Лом и отходы, содержащие медь</t>
  </si>
  <si>
    <t>Камеры пневматические отработанные</t>
  </si>
  <si>
    <t xml:space="preserve"> 5750020113004</t>
  </si>
  <si>
    <t xml:space="preserve"> 5950000000000</t>
  </si>
  <si>
    <t>Отходы катализаторов и контактных масс, не вошедших в другие пункты</t>
  </si>
  <si>
    <t xml:space="preserve"> 3531100001010</t>
  </si>
  <si>
    <t>Лом и отходы, содержащие никель</t>
  </si>
  <si>
    <t>Керамические изделия, потерявшие потребительские свойства</t>
  </si>
  <si>
    <t xml:space="preserve"> 3140070301995</t>
  </si>
  <si>
    <t>Кирпичная футеровка алюминиевых электролизеров отработанная</t>
  </si>
  <si>
    <t xml:space="preserve"> 3111020401004</t>
  </si>
  <si>
    <t>Кислота аккумуляторная серная отработанная</t>
  </si>
  <si>
    <t xml:space="preserve"> 5210010102012</t>
  </si>
  <si>
    <t xml:space="preserve"> 5210010002010</t>
  </si>
  <si>
    <t>Кислоты аккумуляторные, отработанные</t>
  </si>
  <si>
    <t xml:space="preserve"> 5710330001005</t>
  </si>
  <si>
    <t>Отходы затвердевшего компаунда</t>
  </si>
  <si>
    <t xml:space="preserve"> 3148030000000</t>
  </si>
  <si>
    <t>Коксовые массы отработанные, загрязненные опасными веществами</t>
  </si>
  <si>
    <t xml:space="preserve"> 3148030201033</t>
  </si>
  <si>
    <t>Коксовые массы отработанные, загрязненные минеральными маслами (содержание масла - 15 % и более)</t>
  </si>
  <si>
    <t xml:space="preserve"> 3148030201034</t>
  </si>
  <si>
    <t>Коксовые массы отработанные, загрязненные минеральными маслами (содержание масла - менее 15 %)</t>
  </si>
  <si>
    <t>Конденсаторы с пентохлордифенилом отработанные</t>
  </si>
  <si>
    <t xml:space="preserve"> 5990010213011</t>
  </si>
  <si>
    <t>Конденсаторы с трихлордифенилом отработанные</t>
  </si>
  <si>
    <t xml:space="preserve"> 5990010113011</t>
  </si>
  <si>
    <t xml:space="preserve"> 5410000000000</t>
  </si>
  <si>
    <t>Отходы синтетических и минеральных масел</t>
  </si>
  <si>
    <t xml:space="preserve"> 5810010001000</t>
  </si>
  <si>
    <t>Отходы полиамидного волокна и нитей</t>
  </si>
  <si>
    <t>Кора с примесью земли</t>
  </si>
  <si>
    <t xml:space="preserve"> 1711010201004</t>
  </si>
  <si>
    <t xml:space="preserve"> 3515000001000</t>
  </si>
  <si>
    <t>Лом и отходы черных металлов с примесями или загрязненные опасными веществами</t>
  </si>
  <si>
    <t>Косточки плодовые</t>
  </si>
  <si>
    <t xml:space="preserve"> 1113250001995</t>
  </si>
  <si>
    <t>Костра льняная</t>
  </si>
  <si>
    <t xml:space="preserve"> 5810060301005</t>
  </si>
  <si>
    <t xml:space="preserve"> 1320000000000</t>
  </si>
  <si>
    <t>Отходы убоя животных и птиц</t>
  </si>
  <si>
    <t xml:space="preserve"> 9480000000000</t>
  </si>
  <si>
    <t>Отходы (осадки) при обработке сточных вод, не вошедшие в другие позиции</t>
  </si>
  <si>
    <t xml:space="preserve"> 9231000001000</t>
  </si>
  <si>
    <t>Лампы электрические и электронные отработанные и брак</t>
  </si>
  <si>
    <t xml:space="preserve"> 9230000000000</t>
  </si>
  <si>
    <t>Лампы (накаливания, люминесцентные, электронные и др.), стекло с нанесенным люминофором,провода изолированные, кабели и другие изолированные электрические проводники</t>
  </si>
  <si>
    <t xml:space="preserve"> 3531010001000</t>
  </si>
  <si>
    <t>Лом и отходы, содержащие алюминий</t>
  </si>
  <si>
    <t xml:space="preserve"> 3541030201995</t>
  </si>
  <si>
    <t>Лом латуни в кусковой форме</t>
  </si>
  <si>
    <t>Лом алюминия в кусковой форме незагрязненный</t>
  </si>
  <si>
    <t xml:space="preserve"> 3531010201995</t>
  </si>
  <si>
    <t>Лом алюминия несортированный</t>
  </si>
  <si>
    <t xml:space="preserve"> 3531010101995</t>
  </si>
  <si>
    <t xml:space="preserve"> 9100000000000</t>
  </si>
  <si>
    <t xml:space="preserve"> 5710050013005</t>
  </si>
  <si>
    <t>Шпалы железнодорожные деревянные, пропитанные антисептическими средствами, отработанные и брак</t>
  </si>
  <si>
    <t xml:space="preserve"> 1712060013013</t>
  </si>
  <si>
    <t>Щебень известковый (некондиционный скол)</t>
  </si>
  <si>
    <t xml:space="preserve"> 3140130408995</t>
  </si>
  <si>
    <t>Щелочи аккумуляторные отработанные</t>
  </si>
  <si>
    <t xml:space="preserve"> 5240010000012</t>
  </si>
  <si>
    <t>Электрические лампы накаливания отработанные и брак</t>
  </si>
  <si>
    <t xml:space="preserve"> 9231010001995</t>
  </si>
  <si>
    <t xml:space="preserve"> 3140320213995</t>
  </si>
  <si>
    <t>Электроды графитовые, отработанные, не загрязненные опасными веществами</t>
  </si>
  <si>
    <t>Электроды угольные отработанные, не загрязненные опасными веществами</t>
  </si>
  <si>
    <t xml:space="preserve"> 3140210213995</t>
  </si>
  <si>
    <t xml:space="preserve"> 1250000000000</t>
  </si>
  <si>
    <t>Эмульсии и смеси, содержащие  растительные и животные жировые продукты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</si>
  <si>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</si>
  <si>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 xml:space="preserve"> 5440020106033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</si>
  <si>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</si>
  <si>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 xml:space="preserve"> 5440020106034</t>
  </si>
  <si>
    <t xml:space="preserve"> 3512020313995</t>
  </si>
  <si>
    <t>Тара и упаковка из стали углеродистых марок незагрязненная, потерявшая потребительские свойст</t>
  </si>
  <si>
    <t xml:space="preserve"> 3512021401995</t>
  </si>
  <si>
    <t xml:space="preserve"> 3531020101013</t>
  </si>
  <si>
    <t>Лом свинца несортированный</t>
  </si>
  <si>
    <t>Легенда:</t>
  </si>
  <si>
    <t xml:space="preserve">  - ячейка для ввода значений</t>
  </si>
  <si>
    <t xml:space="preserve">  - ячейка, значение в которой выбирается ТОЛЬКО из справочника</t>
  </si>
  <si>
    <t>Отходы I класса опасности (чрезвычайно опасные)</t>
  </si>
  <si>
    <t>тонна</t>
  </si>
  <si>
    <t>Постановление Правительства РФ от 12.06.03г. №344"О нормативах платы за выбросы в атмосферный воздух загрязняющих веществ стационарными и передвижными источниками, сбросы загрязняющих веществ в поверхностные и подземные водные объекты, размещение отходов</t>
  </si>
  <si>
    <t>Отходы II класса опасности (высокоопасные)</t>
  </si>
  <si>
    <t>Отходы III класса опасности (умеренно опасные)</t>
  </si>
  <si>
    <t>Отходы IV класса опасности (малоопасные)</t>
  </si>
  <si>
    <t>Отходы V класса опасности (практически неопасные) добывающей промышленности</t>
  </si>
  <si>
    <t>Отходы V класса опасности (практически неопасные) перерабатывающей промышленности</t>
  </si>
  <si>
    <t>Постановление правительства РФ от 01 июля 2005г. №410 " О внесении изменений в в приложение №1 к постановлению Правительства Российской Федерации от 12 июня 2003г. №344"</t>
  </si>
  <si>
    <t>Прочие</t>
  </si>
  <si>
    <t>№ п/п</t>
  </si>
  <si>
    <t>Наименование</t>
  </si>
  <si>
    <t>Ед. изм.</t>
  </si>
  <si>
    <t>Норматив платы, руб.</t>
  </si>
  <si>
    <t>Норматив платы за сверхлимитное размещение, руб</t>
  </si>
  <si>
    <t>Нормативный документ</t>
  </si>
  <si>
    <t xml:space="preserve"> 1713020201034</t>
  </si>
  <si>
    <t>Стружка древесная, загрязненная минеральными маслами (содержание масел – менее 15 %)</t>
  </si>
  <si>
    <t xml:space="preserve"> 1713020204033</t>
  </si>
  <si>
    <t>Стружка древесная, загрязненная минеральными маслами (содержание масел – 15 % и более)</t>
  </si>
  <si>
    <t>Стружка древесно-стружечных и/или древесно-волокнистых плит, содержащая связующие смолы в количестве от 0,2% до 2,5% включительно</t>
  </si>
  <si>
    <t xml:space="preserve"> 1712020201014</t>
  </si>
  <si>
    <t>Стружка латуни незагрязненная</t>
  </si>
  <si>
    <t xml:space="preserve"> 3541032001995</t>
  </si>
  <si>
    <t>Стружка легированной стали незагрязненная</t>
  </si>
  <si>
    <t xml:space="preserve"> 3512032001995</t>
  </si>
  <si>
    <t>Стружка луженой стали незагрязненная</t>
  </si>
  <si>
    <t xml:space="preserve"> 3512052001995</t>
  </si>
  <si>
    <t>Стружка медная незагрязненная</t>
  </si>
  <si>
    <t xml:space="preserve"> 3531032001013</t>
  </si>
  <si>
    <t>Стружка медных сплавов незагрязненная</t>
  </si>
  <si>
    <t xml:space="preserve"> 3541012001995</t>
  </si>
  <si>
    <t>Стружка натуральной чистой древесины</t>
  </si>
  <si>
    <t xml:space="preserve"> 1711060201005</t>
  </si>
  <si>
    <t>Стружка никеля незагрязненная</t>
  </si>
  <si>
    <t xml:space="preserve"> 3531102001014</t>
  </si>
  <si>
    <t>Лом и отходы, содержащие несортированные черные металлы</t>
  </si>
  <si>
    <t xml:space="preserve"> 3513000001000</t>
  </si>
  <si>
    <t>Лом и отходы, содержащие оцинкованную сталь</t>
  </si>
  <si>
    <t xml:space="preserve"> 3512040001000</t>
  </si>
  <si>
    <t>Лом и отходы, содержащие сплавы цветных металлов</t>
  </si>
  <si>
    <t xml:space="preserve"> 3541000001000</t>
  </si>
  <si>
    <t>Лом и отходы, содержащие сталь</t>
  </si>
  <si>
    <t xml:space="preserve"> 3512000001000</t>
  </si>
  <si>
    <t>Лом и отходы, содержащие углеродистую сталь</t>
  </si>
  <si>
    <t xml:space="preserve"> 3512020001000</t>
  </si>
  <si>
    <t>Лом и отходы, содержащие хром</t>
  </si>
  <si>
    <t xml:space="preserve"> 3531190001013</t>
  </si>
  <si>
    <t>Лом и отходы, содержащие цветные металлы</t>
  </si>
  <si>
    <t xml:space="preserve"> 3531000001000</t>
  </si>
  <si>
    <t>Лом и отходы, содержащие чугун</t>
  </si>
  <si>
    <t xml:space="preserve"> 3511000001000</t>
  </si>
  <si>
    <t>Лом латуни несортированный</t>
  </si>
  <si>
    <t xml:space="preserve"> 3541030101995</t>
  </si>
  <si>
    <t>Лом легированной стали в кусковой форме незагрязненный</t>
  </si>
  <si>
    <t xml:space="preserve"> 3512030201995</t>
  </si>
  <si>
    <t>Лом легированной стали несортированный</t>
  </si>
  <si>
    <t xml:space="preserve"> 3512030101995</t>
  </si>
  <si>
    <t>Лом луженой стали в кусковой форме незагрязненный</t>
  </si>
  <si>
    <t xml:space="preserve"> 3512050201995</t>
  </si>
  <si>
    <t>Лом луженой стали несортированный</t>
  </si>
  <si>
    <t xml:space="preserve"> 3512050101995</t>
  </si>
  <si>
    <t>Лом меди в кусковой форме незагрязненный</t>
  </si>
  <si>
    <t xml:space="preserve"> 3531030201013</t>
  </si>
  <si>
    <t>Лом меди несортированный</t>
  </si>
  <si>
    <t xml:space="preserve"> 3531030101013</t>
  </si>
  <si>
    <t>Лом медных сплавов в кусковой форме</t>
  </si>
  <si>
    <t xml:space="preserve"> 3541010201995</t>
  </si>
  <si>
    <t>Лом медных сплавов несортированный</t>
  </si>
  <si>
    <t xml:space="preserve"> 3541010101995</t>
  </si>
  <si>
    <t>Лом никеля в кусковой форме незагрязненный</t>
  </si>
  <si>
    <t xml:space="preserve"> 3531100201014</t>
  </si>
  <si>
    <t>Лом никеля несортированный</t>
  </si>
  <si>
    <t xml:space="preserve"> 3531100101014</t>
  </si>
  <si>
    <t>Лом олова в кусковой форме незагрязненный</t>
  </si>
  <si>
    <t xml:space="preserve"> 3531110201004</t>
  </si>
  <si>
    <t>Лом олова несортированный</t>
  </si>
  <si>
    <t xml:space="preserve"> 3531110101004</t>
  </si>
  <si>
    <t>Лом оцинкованной стали в кусковой форме незагрязненный</t>
  </si>
  <si>
    <t xml:space="preserve"> 3512040201995</t>
  </si>
  <si>
    <t>Лом оцинкованной стали несортированный</t>
  </si>
  <si>
    <t xml:space="preserve"> 3512040101995</t>
  </si>
  <si>
    <t>Лом свинца в кусковой форме незагрязненный</t>
  </si>
  <si>
    <t xml:space="preserve"> 3531020201013</t>
  </si>
  <si>
    <t>Лом стали углеродистых марок в кусковой форме незагрязненный</t>
  </si>
  <si>
    <t xml:space="preserve"> 3512020201995</t>
  </si>
  <si>
    <t>Лом стали углеродистых марок несортированный</t>
  </si>
  <si>
    <t xml:space="preserve"> 3512020101995</t>
  </si>
  <si>
    <t>Лом стальной в кусковой форме незагрязненный</t>
  </si>
  <si>
    <t xml:space="preserve"> 3512010201995</t>
  </si>
  <si>
    <t>Лом стальной несортированный</t>
  </si>
  <si>
    <t xml:space="preserve"> 3512010101995</t>
  </si>
  <si>
    <t>Лом титана в кусковой форме незагрязненный</t>
  </si>
  <si>
    <t xml:space="preserve"> 3531170201995</t>
  </si>
  <si>
    <t>Лом цинка в кусковой форме незагрязненный</t>
  </si>
  <si>
    <t xml:space="preserve"> 3531040201013</t>
  </si>
  <si>
    <t>Лом цинка несортированный</t>
  </si>
  <si>
    <t xml:space="preserve"> 3531040101013</t>
  </si>
  <si>
    <t>Лом черных металлов в кусковой форме незагрязненный</t>
  </si>
  <si>
    <t xml:space="preserve"> 3513020001995</t>
  </si>
  <si>
    <t>Трансформаторы с пентохлордифенилом отработанные</t>
  </si>
  <si>
    <t xml:space="preserve"> 5990010313011</t>
  </si>
  <si>
    <t xml:space="preserve"> 3148010201033</t>
  </si>
  <si>
    <t>Уголь активированный отработанный, загрязненный минеральными маслами (содержание масла - 15 % и более)</t>
  </si>
  <si>
    <t xml:space="preserve"> 3148010201034</t>
  </si>
  <si>
    <t>Уголь активированный отработанный, загрязненный минеральными маслами (содержание масла - менее 15 %)</t>
  </si>
  <si>
    <t xml:space="preserve"> 3148020201033</t>
  </si>
  <si>
    <t>Угольные фильтры отработанные, загрязненные минеральными маслами (содержание масла - 15 % и более)</t>
  </si>
  <si>
    <t>Угольные фильтры отработанные, загрязненные минеральными маслами (содержание масла - менее 15%)</t>
  </si>
  <si>
    <t xml:space="preserve"> 3148020201034</t>
  </si>
  <si>
    <t xml:space="preserve"> 3140130608995</t>
  </si>
  <si>
    <t>Фильтрационный осадок сахарного производства («сахарный дефекат»)</t>
  </si>
  <si>
    <t>Футеровка миксеров алюминиевого производства отработанная</t>
  </si>
  <si>
    <t xml:space="preserve"> 3111020101004</t>
  </si>
  <si>
    <t>Футеровка пламенных печей и печей переплава алюминиевого производства отработанная</t>
  </si>
  <si>
    <t xml:space="preserve"> 3111020201004</t>
  </si>
  <si>
    <t>Футеровка разливочных и вакуумных ковшей алюминиевого производства отработанная</t>
  </si>
  <si>
    <t xml:space="preserve"> 3111020301004</t>
  </si>
  <si>
    <t>Хлебная крошка</t>
  </si>
  <si>
    <t xml:space="preserve"> 1111320001995</t>
  </si>
  <si>
    <t>Цеолит отработанный при осушке воздуха и газов</t>
  </si>
  <si>
    <t xml:space="preserve"> 3147030101995</t>
  </si>
  <si>
    <t>Цеолит отработанный, незагрязненный опасными веществами</t>
  </si>
  <si>
    <t xml:space="preserve"> 3147030001000</t>
  </si>
  <si>
    <t>Чай некондиционный</t>
  </si>
  <si>
    <t xml:space="preserve"> 1140020101995</t>
  </si>
  <si>
    <t>Чешуя рыбная</t>
  </si>
  <si>
    <t xml:space="preserve"> 1350020001005</t>
  </si>
  <si>
    <t>Шелуха кофейная</t>
  </si>
  <si>
    <t xml:space="preserve"> 1140010311995</t>
  </si>
  <si>
    <t>Шины пневматические отработанные</t>
  </si>
  <si>
    <t xml:space="preserve"> 5750020013004</t>
  </si>
  <si>
    <t>Шкурка шлифовальная отработанная</t>
  </si>
  <si>
    <t xml:space="preserve"> 3140430301995</t>
  </si>
  <si>
    <t>Шкурки и семена томатные</t>
  </si>
  <si>
    <t xml:space="preserve"> 1113040103995</t>
  </si>
  <si>
    <t>Шкуры необработанные некондиционные, а также их остатки и обрезки</t>
  </si>
  <si>
    <t xml:space="preserve"> 1410040001005</t>
  </si>
  <si>
    <t>Шлак печей переплава алюминиевого производства</t>
  </si>
  <si>
    <t xml:space="preserve"> 3120290001014</t>
  </si>
  <si>
    <t>Шлак сварочный</t>
  </si>
  <si>
    <t xml:space="preserve"> 3140480001994</t>
  </si>
  <si>
    <t>Шлам асбестовый</t>
  </si>
  <si>
    <t xml:space="preserve"> 3160440004000</t>
  </si>
  <si>
    <t>Шлам асбестовый, незагрязненный опасными веществами</t>
  </si>
  <si>
    <t xml:space="preserve"> 3160440104004</t>
  </si>
  <si>
    <t>Шлам древесный от шлифовки натуральной чистой древесины</t>
  </si>
  <si>
    <t xml:space="preserve"> 1711080004005</t>
  </si>
  <si>
    <t>Шлам земляной от промывки овощей (свеклы, картофеля и т.д.)</t>
  </si>
  <si>
    <t xml:space="preserve"> 3160350004995</t>
  </si>
  <si>
    <t>Шлам минеральный от газоочистки</t>
  </si>
  <si>
    <t xml:space="preserve"> 3160600004000</t>
  </si>
  <si>
    <t>Шлам минеральный от газоочистки производства алюминия</t>
  </si>
  <si>
    <t xml:space="preserve"> 3160600304013</t>
  </si>
  <si>
    <t>плата за размещение отходов
в пределах установленных лимитов</t>
  </si>
  <si>
    <t>плата за сверхлимитное размещение отходов</t>
  </si>
  <si>
    <t>Сумма средств на выполнение
природоохранных мероприятий,
принимаемая к зачету в счет платы</t>
  </si>
  <si>
    <t>Расчет суммы платы по объекту негативного воздействия</t>
  </si>
  <si>
    <t>Раздел 1. Выбросы загрязняющих веществ в атмосферный воздух стационарными объектами</t>
  </si>
  <si>
    <t>Наименование объекта негативного воздействия</t>
  </si>
  <si>
    <t>Разрешение на выброс от</t>
  </si>
  <si>
    <t>№</t>
  </si>
  <si>
    <t>Срок действия</t>
  </si>
  <si>
    <t>п/п</t>
  </si>
  <si>
    <t>Един.</t>
  </si>
  <si>
    <t>измер.</t>
  </si>
  <si>
    <t>ПДВ</t>
  </si>
  <si>
    <t>ВСВ</t>
  </si>
  <si>
    <t>Установлены</t>
  </si>
  <si>
    <t>Фактический</t>
  </si>
  <si>
    <t>В том числе:</t>
  </si>
  <si>
    <t>выброс</t>
  </si>
  <si>
    <t>Норматив платы,</t>
  </si>
  <si>
    <t>руб./тонну</t>
  </si>
  <si>
    <t>лимита</t>
  </si>
  <si>
    <t>Коэф.</t>
  </si>
  <si>
    <t>знач.</t>
  </si>
  <si>
    <t>инфл.</t>
  </si>
  <si>
    <t>Сумма платы за:</t>
  </si>
  <si>
    <t>Х</t>
  </si>
  <si>
    <t>Раздел 2. Выбросы загрязняющих веществ в атмосферный воздух передвижными объектами</t>
  </si>
  <si>
    <t>Вид топлива</t>
  </si>
  <si>
    <t>Единица</t>
  </si>
  <si>
    <t>измерения</t>
  </si>
  <si>
    <t>Допол.</t>
  </si>
  <si>
    <t>Итого:</t>
  </si>
  <si>
    <t>Раздел 3. Сбросы загрязняющих веществ в водные объекты</t>
  </si>
  <si>
    <t>Разрешение на сброс от</t>
  </si>
  <si>
    <t>для</t>
  </si>
  <si>
    <t>Раздел 4. Размещение отходов производства и потребления</t>
  </si>
  <si>
    <t>Лимит на размещение отходов от</t>
  </si>
  <si>
    <t>по</t>
  </si>
  <si>
    <t>ФККО</t>
  </si>
  <si>
    <t>Класс</t>
  </si>
  <si>
    <t>опас.</t>
  </si>
  <si>
    <t>окруж.</t>
  </si>
  <si>
    <t>среды</t>
  </si>
  <si>
    <t>в отчетном</t>
  </si>
  <si>
    <t>в пред.</t>
  </si>
  <si>
    <t>устан.</t>
  </si>
  <si>
    <t>руб./тонн</t>
  </si>
  <si>
    <t>Наим. отхода</t>
  </si>
  <si>
    <t>к приказу Федеральной службы</t>
  </si>
  <si>
    <t>Приложение № 1</t>
  </si>
  <si>
    <t>(в ред. от 27 марта 2008 г.)</t>
  </si>
  <si>
    <t>Данный расчет составлен на</t>
  </si>
  <si>
    <t>(по доверенности)</t>
  </si>
  <si>
    <t>Руководитель обособленного подразделения организации</t>
  </si>
  <si>
    <t>Бухгалтер обособленного подразделения организации</t>
  </si>
  <si>
    <t>уполномоченным представителем</t>
  </si>
  <si>
    <t>по экологическому, технологическому и атомному надзору</t>
  </si>
  <si>
    <t>032</t>
  </si>
  <si>
    <t>033</t>
  </si>
  <si>
    <t>034</t>
  </si>
  <si>
    <t xml:space="preserve"> 1871990101005</t>
  </si>
  <si>
    <t>Прочие отходы гофрокартона незагрязненные</t>
  </si>
  <si>
    <t xml:space="preserve"> 1871990301005</t>
  </si>
  <si>
    <t>Прочие отходы картона незагрязненные</t>
  </si>
  <si>
    <t xml:space="preserve"> 1871990201005</t>
  </si>
  <si>
    <t>Прочие отходы обработки и переработки древесины</t>
  </si>
  <si>
    <t xml:space="preserve"> 1719000000000</t>
  </si>
  <si>
    <t>Пряности некондиционные</t>
  </si>
  <si>
    <t xml:space="preserve"> 1140150201995</t>
  </si>
  <si>
    <t>Путанка льняной пряжи и нитей</t>
  </si>
  <si>
    <t xml:space="preserve"> 5810060212005</t>
  </si>
  <si>
    <t>Пух трепальный от льняной пряжи</t>
  </si>
  <si>
    <t xml:space="preserve"> 5810060112005</t>
  </si>
  <si>
    <t xml:space="preserve"> 3535011611004</t>
  </si>
  <si>
    <t>Пыль (или порошок) от шлифования алюминия с содержанием металла 50 % и более</t>
  </si>
  <si>
    <t>Пыль (или порошок) от шлифования черных металлов с содержанием металла 50 % и более</t>
  </si>
  <si>
    <t xml:space="preserve"> 3515036611004</t>
  </si>
  <si>
    <t>Пыль (мука) резиновая</t>
  </si>
  <si>
    <t xml:space="preserve"> 5750010511004</t>
  </si>
  <si>
    <t>Пыль (порошок) от шлифования бронзы с содержанием металла 50 % и более</t>
  </si>
  <si>
    <t xml:space="preserve"> 3546021611004</t>
  </si>
  <si>
    <t>Пыль (порошок) от шлифования латуни с содержанием металла 50 % и более</t>
  </si>
  <si>
    <t xml:space="preserve"> 3546031611004</t>
  </si>
  <si>
    <t xml:space="preserve"> 3535031611013</t>
  </si>
  <si>
    <t>Пыль (порошок) от шлифования меди с содержанием металла 50 % и более</t>
  </si>
  <si>
    <t>Пыль (порошок) от шлифования медных сплавов с содержанием металла 50 % и более</t>
  </si>
  <si>
    <t xml:space="preserve"> 3546011611004</t>
  </si>
  <si>
    <t>Пыль (порошок) от шлифования никеля с содержанием металла 50 % и более</t>
  </si>
  <si>
    <t xml:space="preserve"> 3535101611013</t>
  </si>
  <si>
    <t>Пыль (порошок) от шлифования олова с содержанием металла 50 % и более</t>
  </si>
  <si>
    <t xml:space="preserve"> 3535111611004</t>
  </si>
  <si>
    <t>Пыль (порошок) от шлифования свинца с содержанием металла 50 % и более</t>
  </si>
  <si>
    <t xml:space="preserve"> 3535021611012</t>
  </si>
  <si>
    <t>Пыль (порошок) от шлифования титана с содержанием металла 50 % и более</t>
  </si>
  <si>
    <t xml:space="preserve"> 3535171611004</t>
  </si>
  <si>
    <t xml:space="preserve"> 3535191611013</t>
  </si>
  <si>
    <t xml:space="preserve"> 5780020011004</t>
  </si>
  <si>
    <t>Пыль полимерных материалов с фильтров размалывающих устройств</t>
  </si>
  <si>
    <t>Пыль алюминиевая незагрязненная</t>
  </si>
  <si>
    <t xml:space="preserve"> 3531011611004</t>
  </si>
  <si>
    <t>Пыль асбоцементная</t>
  </si>
  <si>
    <t xml:space="preserve"> 3140120111013</t>
  </si>
  <si>
    <t>Пыль бетонная</t>
  </si>
  <si>
    <t xml:space="preserve"> 3140270311004</t>
  </si>
  <si>
    <t>Пыль бронзы незагрязненная</t>
  </si>
  <si>
    <t xml:space="preserve"> 3541021611004</t>
  </si>
  <si>
    <t>Пыль гипсовая</t>
  </si>
  <si>
    <t xml:space="preserve"> 3140380111004</t>
  </si>
  <si>
    <t>Пыль глазури (эмали)</t>
  </si>
  <si>
    <t xml:space="preserve"> 3140600111004</t>
  </si>
  <si>
    <t>Пыль графитная</t>
  </si>
  <si>
    <t xml:space="preserve"> 3140320111004</t>
  </si>
  <si>
    <t>Пыль древесная от шлифовки натуральной чистой древесины</t>
  </si>
  <si>
    <t xml:space="preserve"> 1711070011004</t>
  </si>
  <si>
    <t>Пыль древесного угля</t>
  </si>
  <si>
    <t xml:space="preserve"> 3140340111004</t>
  </si>
  <si>
    <t>Пыль зерновая</t>
  </si>
  <si>
    <t xml:space="preserve"> 1111010011995</t>
  </si>
  <si>
    <t>Пыль известковая и доломитовая</t>
  </si>
  <si>
    <t xml:space="preserve"> 3140130111004</t>
  </si>
  <si>
    <t>Пыль каменноугольная</t>
  </si>
  <si>
    <t xml:space="preserve"> 3140210111004</t>
  </si>
  <si>
    <t>Пыль керамзитовая</t>
  </si>
  <si>
    <t xml:space="preserve"> 3140060111004</t>
  </si>
  <si>
    <t>Пыль керамическая</t>
  </si>
  <si>
    <t xml:space="preserve"> 3140070111004</t>
  </si>
  <si>
    <t>Пыль кирпичная</t>
  </si>
  <si>
    <t xml:space="preserve"> 3140140211004</t>
  </si>
  <si>
    <t>Пыль коксовая</t>
  </si>
  <si>
    <t xml:space="preserve"> 3140530111004</t>
  </si>
  <si>
    <t xml:space="preserve"> 1171050011004</t>
  </si>
  <si>
    <t>Пыль комбикормовая</t>
  </si>
  <si>
    <t>Пыль кофейная</t>
  </si>
  <si>
    <t xml:space="preserve"> 1140010111004</t>
  </si>
  <si>
    <t>Пыль латуни незагрязненная</t>
  </si>
  <si>
    <t xml:space="preserve"> 3541031611004</t>
  </si>
  <si>
    <t>Пыль легированной стали незагрязненная</t>
  </si>
  <si>
    <t xml:space="preserve"> 3512031611004</t>
  </si>
  <si>
    <t>Пыль луженой стали незагрязненная</t>
  </si>
  <si>
    <t xml:space="preserve"> 3512051611004</t>
  </si>
  <si>
    <t>Пыль медных сплавов незагрязненная</t>
  </si>
  <si>
    <t xml:space="preserve"> 3541011611004</t>
  </si>
  <si>
    <t xml:space="preserve"> 1111110011000</t>
  </si>
  <si>
    <t>Технологические потери муки, мучки (сметки)</t>
  </si>
  <si>
    <t>Пыль никеля незагрязненная</t>
  </si>
  <si>
    <t xml:space="preserve"> 3531101611013</t>
  </si>
  <si>
    <t xml:space="preserve"> 3531111611004</t>
  </si>
  <si>
    <t>Пыль оловянная незагрязненная</t>
  </si>
  <si>
    <t xml:space="preserve"> 1719010411004</t>
  </si>
  <si>
    <t>Пыль от обработки разнородной древесины (например, содержащая пыль древесно-стружечных и/или древесно- волокнистых плит)</t>
  </si>
  <si>
    <t>Пыль от шлаковаты</t>
  </si>
  <si>
    <t xml:space="preserve"> 3140160211004</t>
  </si>
  <si>
    <t>Пыль оцинкованной стали незагрязненная</t>
  </si>
  <si>
    <t xml:space="preserve"> 3512041611004</t>
  </si>
  <si>
    <t xml:space="preserve"> 1712020511014</t>
  </si>
  <si>
    <t>Пыль при изготовлении и обработке древесно-стружечных и/или древесно-волокнистых плит, содержащих связующие смолы в количестве от 0,2% до 2,5% включительно</t>
  </si>
  <si>
    <t>Пыль солодовая</t>
  </si>
  <si>
    <t xml:space="preserve"> 1114020011994</t>
  </si>
  <si>
    <t>Пыль стали углеродистых марок незагрязненная</t>
  </si>
  <si>
    <t xml:space="preserve"> 3512021611004</t>
  </si>
  <si>
    <t>Пыль стальная незагрязненная</t>
  </si>
  <si>
    <t xml:space="preserve"> 3512011611004</t>
  </si>
  <si>
    <t>Пыль стеклянная</t>
  </si>
  <si>
    <t xml:space="preserve"> 3140080111004</t>
  </si>
  <si>
    <t>Пыль табачная</t>
  </si>
  <si>
    <t xml:space="preserve"> 1140410211013</t>
  </si>
  <si>
    <t>Пыль титана незагрязненная</t>
  </si>
  <si>
    <t xml:space="preserve"> 3531171611004</t>
  </si>
  <si>
    <t>Пыль хлопковая</t>
  </si>
  <si>
    <t xml:space="preserve"> 5810061111004</t>
  </si>
  <si>
    <t>Пыль хрома незагрязненная</t>
  </si>
  <si>
    <t xml:space="preserve"> 3531191611013</t>
  </si>
  <si>
    <t>Пыль цементная</t>
  </si>
  <si>
    <t xml:space="preserve"> 3140550111003</t>
  </si>
  <si>
    <t>Пыль чайная</t>
  </si>
  <si>
    <t xml:space="preserve"> 1140020211004</t>
  </si>
  <si>
    <t>Пыль черных металлов незагрязненная</t>
  </si>
  <si>
    <t xml:space="preserve"> 3513160011004</t>
  </si>
  <si>
    <t>Пыль чугунная незагрязненная</t>
  </si>
  <si>
    <t xml:space="preserve"> 3511011611004</t>
  </si>
  <si>
    <t>Пыль щебеночная</t>
  </si>
  <si>
    <t xml:space="preserve"> 3140090111004</t>
  </si>
  <si>
    <t>Пыль электрофильтров алюминиевого производства</t>
  </si>
  <si>
    <t xml:space="preserve"> 3120310011013</t>
  </si>
  <si>
    <t>Пыль электрофильтров производства кремния</t>
  </si>
  <si>
    <t xml:space="preserve"> 3140390211004</t>
  </si>
  <si>
    <t>Разнородные отходы бумаги и картона (например, содержащие отходы фотобумаги)</t>
  </si>
  <si>
    <t xml:space="preserve"> 1879010001004</t>
  </si>
  <si>
    <t>Расплав электролита алюминиевого производства</t>
  </si>
  <si>
    <t xml:space="preserve"> 5150450100012</t>
  </si>
  <si>
    <t xml:space="preserve"> 5150430002012</t>
  </si>
  <si>
    <t>Растворы аммиачные для травления меди отработанные</t>
  </si>
  <si>
    <t xml:space="preserve"> 5750030001004</t>
  </si>
  <si>
    <t>Резиноасбестовые отходы (в том числе изделия отработанные и брак)</t>
  </si>
  <si>
    <t>Резиновая крошка, резиновый скрап</t>
  </si>
  <si>
    <t xml:space="preserve"> 5750010401005</t>
  </si>
  <si>
    <t>Резиновые изделия незагрязненные, потерявшие потребительские свойства</t>
  </si>
  <si>
    <t xml:space="preserve"> 5750010113005</t>
  </si>
  <si>
    <t>Резинометаллические изделия, отработанные</t>
  </si>
  <si>
    <t xml:space="preserve"> 5750040213005</t>
  </si>
  <si>
    <t>Резинометаллические отходы</t>
  </si>
  <si>
    <t xml:space="preserve"> 5750040101005</t>
  </si>
  <si>
    <t>Ртутные вентили (игнитроны и иное) отработанные и брак</t>
  </si>
  <si>
    <t xml:space="preserve"> 3533020013011</t>
  </si>
  <si>
    <t>Рыба мороженая некондиционная</t>
  </si>
  <si>
    <t xml:space="preserve"> 1350010001005</t>
  </si>
  <si>
    <t xml:space="preserve"> 5490300301033</t>
  </si>
  <si>
    <t>Сальниковая набивка асбесто-графитовая, промасленная (содержание масла 15 % и более)</t>
  </si>
  <si>
    <t xml:space="preserve"> 5490300301034</t>
  </si>
  <si>
    <t>Сорбенты, не вошедшие в другие пункты</t>
  </si>
  <si>
    <t xml:space="preserve"> 9200000000000</t>
  </si>
  <si>
    <t>Отходы сложного комбинированного состава в виде изделий, оборудования, устройств, не вошедшие в другие пункты</t>
  </si>
  <si>
    <t xml:space="preserve"> 9211000013000</t>
  </si>
  <si>
    <t>Отходы аккумуляторов</t>
  </si>
  <si>
    <t>Аккумуляторы свинцовые отработанные неповрежденные, с неслитым электролитом</t>
  </si>
  <si>
    <t xml:space="preserve"> 9211010113012</t>
  </si>
  <si>
    <t>Аккумуляторы свинцовые отработанные неразобранные, со слитым электролитом</t>
  </si>
  <si>
    <t xml:space="preserve"> 9211010213013</t>
  </si>
  <si>
    <t>Аккумуляторы свинцовые, отработанные и брак</t>
  </si>
  <si>
    <t xml:space="preserve"> 9211010013010</t>
  </si>
  <si>
    <t xml:space="preserve"> 3147040101995</t>
  </si>
  <si>
    <t>Алюмогель, отработанный при осушке воздуха и газов</t>
  </si>
  <si>
    <t>Алюмогель отработанный, незагрязненный опасными веществами</t>
  </si>
  <si>
    <t xml:space="preserve"> 3147040001000</t>
  </si>
  <si>
    <t xml:space="preserve"> 3100000000000</t>
  </si>
  <si>
    <t>Отходы минерального происхождения (исключая отходы металлов)</t>
  </si>
  <si>
    <t xml:space="preserve"> 5700000000000</t>
  </si>
  <si>
    <t>Отходы полимерных материалов</t>
  </si>
  <si>
    <t xml:space="preserve"> 5100000000000</t>
  </si>
  <si>
    <t>Отходы оксидов, гидроксидов, солей</t>
  </si>
  <si>
    <t xml:space="preserve"> 9700000000000</t>
  </si>
  <si>
    <t>Медицинские отходы (больниц и лечебно-оздоровительных учреждений)</t>
  </si>
  <si>
    <t xml:space="preserve"> 9400000000000</t>
  </si>
  <si>
    <t>Отходы от водоподготовки, обработки сточных вод и использования воды</t>
  </si>
  <si>
    <t>Асбестовая пыль и волокно</t>
  </si>
  <si>
    <t xml:space="preserve"> 3140370111011</t>
  </si>
  <si>
    <t xml:space="preserve"> 3120000000000</t>
  </si>
  <si>
    <t>Металлургические шлаки, съемы и пыль</t>
  </si>
  <si>
    <t xml:space="preserve"> 5460000000000</t>
  </si>
  <si>
    <t>Шламы нефти и нефтепродуктов</t>
  </si>
  <si>
    <t xml:space="preserve"> 5530010002070</t>
  </si>
  <si>
    <t>Отходы ацетона</t>
  </si>
  <si>
    <t xml:space="preserve"> 3500000000000</t>
  </si>
  <si>
    <t>Отходы металлов и сплавов</t>
  </si>
  <si>
    <t xml:space="preserve"> 3530000000000</t>
  </si>
  <si>
    <t>Лом и отходы цветных металлов</t>
  </si>
  <si>
    <t xml:space="preserve"> 1114000000000</t>
  </si>
  <si>
    <t>Отходы пивоваренного, спиртового и ликероводочного производства</t>
  </si>
  <si>
    <t xml:space="preserve"> 1900000000000</t>
  </si>
  <si>
    <t>Другие отходы от переработки продуктов животного и растительного происхождения</t>
  </si>
  <si>
    <t xml:space="preserve"> 9710000000000</t>
  </si>
  <si>
    <t>Медицинские отходы</t>
  </si>
  <si>
    <t xml:space="preserve"> 5660000000000</t>
  </si>
  <si>
    <t>Отходы гигиенических средств</t>
  </si>
  <si>
    <t xml:space="preserve"> 5530060002070</t>
  </si>
  <si>
    <t>Отходы бензола</t>
  </si>
  <si>
    <t xml:space="preserve"> 5150000000000</t>
  </si>
  <si>
    <t>Отходы солей</t>
  </si>
  <si>
    <t xml:space="preserve"> 5990000000000</t>
  </si>
  <si>
    <t>Прочие отходы процессов образования и синтеза</t>
  </si>
  <si>
    <t xml:space="preserve"> 5400000000000</t>
  </si>
  <si>
    <t>Отходы переработки нефти, угля, газа, горючих сланцев и торфа</t>
  </si>
  <si>
    <t xml:space="preserve"> 5410020002000</t>
  </si>
  <si>
    <t>Синтетические и минеральные масла отработанные</t>
  </si>
  <si>
    <t>Бой бетонных изделий, отходы бетона в кусковой форме</t>
  </si>
  <si>
    <t xml:space="preserve"> 3140270101995</t>
  </si>
  <si>
    <t>Строительный щебень, потерявший потребительские свойства</t>
  </si>
  <si>
    <t xml:space="preserve"> 3140090201995</t>
  </si>
  <si>
    <t xml:space="preserve"> 3531012001995</t>
  </si>
  <si>
    <t>Стружка алюминиевая незагрязненная</t>
  </si>
  <si>
    <t>Стружка бронзы незагрязненная</t>
  </si>
  <si>
    <t xml:space="preserve"> 3541022001995</t>
  </si>
  <si>
    <t xml:space="preserve"> 1713030204033</t>
  </si>
  <si>
    <t>Стружка древесная, загрязненная бензином (содержание бензина – 15 % и более)</t>
  </si>
  <si>
    <t xml:space="preserve"> 1713030201034</t>
  </si>
  <si>
    <t>Стружка древесная, загрязненная бензином (содержание бензина – менее 15 %)</t>
  </si>
  <si>
    <t>Отходы эмульсий и эмульсионных смесей для механической обработки, содержащие масла или нефтепродукты</t>
  </si>
  <si>
    <t xml:space="preserve"> 5440020006030</t>
  </si>
  <si>
    <t>Отходы эмульсий масляных, жировых и смазочных из животного сырья</t>
  </si>
  <si>
    <t xml:space="preserve"> 1250040006000</t>
  </si>
  <si>
    <t>Отходы эмульсий масляных, жировых и смазочных из растительного сырья</t>
  </si>
  <si>
    <t xml:space="preserve"> 1250030006000</t>
  </si>
  <si>
    <t>Отходы этилацетата</t>
  </si>
  <si>
    <t xml:space="preserve"> 5530020002070</t>
  </si>
  <si>
    <t xml:space="preserve"> 5530030002070</t>
  </si>
  <si>
    <t>Отходы этиленгликоля</t>
  </si>
  <si>
    <t>Отходы эфира диэтилового</t>
  </si>
  <si>
    <t xml:space="preserve"> 5530100002070</t>
  </si>
  <si>
    <t>Отходы, содержащие алюминиевую фольгу</t>
  </si>
  <si>
    <t xml:space="preserve"> 3531011301995</t>
  </si>
  <si>
    <t>Отходы, содержащие алюминий (в том числе алюминиевую пыль), несортированные</t>
  </si>
  <si>
    <t xml:space="preserve"> 3531011101004</t>
  </si>
  <si>
    <t>Отходы, содержащие алюминий в кусковой форме</t>
  </si>
  <si>
    <t xml:space="preserve"> 3531011201995</t>
  </si>
  <si>
    <t>Отходы, содержащие бронзу (в том числе пыль бронзы), несортированные</t>
  </si>
  <si>
    <t xml:space="preserve"> 3541021101004</t>
  </si>
  <si>
    <t>Отходы, содержащие бронзу в кусковой форме</t>
  </si>
  <si>
    <t xml:space="preserve"> 3541021201995</t>
  </si>
  <si>
    <t>Отходы, содержащие латунь (в том числе пыль латуни), несортированные</t>
  </si>
  <si>
    <t xml:space="preserve"> 3541031101004</t>
  </si>
  <si>
    <t>Отходы, содержащие латунь в кусковой форме</t>
  </si>
  <si>
    <t xml:space="preserve"> 3541031201995</t>
  </si>
  <si>
    <t>Отходы, содержащие легированную сталь в кусковой форме</t>
  </si>
  <si>
    <t xml:space="preserve"> 3512031201995</t>
  </si>
  <si>
    <t>Отходы, содержащие листовой прокат алюминия</t>
  </si>
  <si>
    <t xml:space="preserve"> 3531011401995</t>
  </si>
  <si>
    <t>Отходы, содержащие листовой прокат бронзы</t>
  </si>
  <si>
    <t xml:space="preserve"> 3541021401995</t>
  </si>
  <si>
    <t>Отходы, содержащие листовой прокат латуни</t>
  </si>
  <si>
    <t xml:space="preserve"> 3541031401995</t>
  </si>
  <si>
    <t xml:space="preserve"> 3512031401995</t>
  </si>
  <si>
    <t>Оотходы, содержащие листовой прокат легированной стали</t>
  </si>
  <si>
    <t>Отходы, содержащие листовой прокат меди</t>
  </si>
  <si>
    <t xml:space="preserve"> 3531031401013</t>
  </si>
  <si>
    <t>Отходы, содержащие листовой прокат медных сплавов</t>
  </si>
  <si>
    <t xml:space="preserve"> 3541011401995</t>
  </si>
  <si>
    <t>Отходы, содержащие листовой прокат олова</t>
  </si>
  <si>
    <t xml:space="preserve"> 3531111401004</t>
  </si>
  <si>
    <t>Отходы, содержащие листовой прокат стали</t>
  </si>
  <si>
    <t xml:space="preserve"> 3512011401995</t>
  </si>
  <si>
    <t>Отходы текстильного производства, производства волокон</t>
  </si>
  <si>
    <t xml:space="preserve"> 5820000000000</t>
  </si>
  <si>
    <t>Текстиль загрязненный</t>
  </si>
  <si>
    <t xml:space="preserve"> 3140120001000</t>
  </si>
  <si>
    <t>Отходы асбоцемента</t>
  </si>
  <si>
    <t xml:space="preserve"> 5570000000000</t>
  </si>
  <si>
    <t>Отходы клея, клеящих веществ, мастик, незатвердевших смол</t>
  </si>
  <si>
    <t xml:space="preserve"> 5440000000000</t>
  </si>
  <si>
    <t>Отходы эмульсий и смесей нефтепродуктов</t>
  </si>
  <si>
    <t xml:space="preserve"> 1310000000000</t>
  </si>
  <si>
    <t>Отходы содержания животных и птиц</t>
  </si>
  <si>
    <t xml:space="preserve"> 3400000000000</t>
  </si>
  <si>
    <t>Отходы добывающей промышленности</t>
  </si>
  <si>
    <t xml:space="preserve"> 5460020006033</t>
  </si>
  <si>
    <t>Всплывающая пленка из нефтеуловителей (бензиноуловителей)</t>
  </si>
  <si>
    <t xml:space="preserve"> 9900000000000</t>
  </si>
  <si>
    <t>Прочие  коммунальные  отходы</t>
  </si>
  <si>
    <t>Выжимки овощные</t>
  </si>
  <si>
    <t xml:space="preserve"> 1113040000000</t>
  </si>
  <si>
    <t>Выжимки фруктовые и ягодные</t>
  </si>
  <si>
    <t xml:space="preserve"> 1113210000000</t>
  </si>
  <si>
    <t>Выжимки яблочные</t>
  </si>
  <si>
    <t xml:space="preserve"> 1113210101995</t>
  </si>
  <si>
    <t xml:space="preserve"> 1400000000000</t>
  </si>
  <si>
    <t>Отходы шкур, мехов и кожи</t>
  </si>
  <si>
    <t xml:space="preserve"> 1000000000000</t>
  </si>
  <si>
    <t>Отходы органические природного происхождения (животного и растительного)</t>
  </si>
  <si>
    <t>Гальванические шламы</t>
  </si>
  <si>
    <t xml:space="preserve"> 5110000000000</t>
  </si>
  <si>
    <t>Горновой песок литейного производства</t>
  </si>
  <si>
    <t xml:space="preserve"> 3140010008004</t>
  </si>
  <si>
    <t>Грунт, образовавшийся при проведении землеройных работ, незагрязненный опасными веществами</t>
  </si>
  <si>
    <t xml:space="preserve"> 3140110008995</t>
  </si>
  <si>
    <t xml:space="preserve"> 5480000000000</t>
  </si>
  <si>
    <t>Остатки рафинирования нефтепродуктов</t>
  </si>
  <si>
    <t xml:space="preserve"> 1711050213005</t>
  </si>
  <si>
    <t>Деревянная упаковка (невозвратная тара) из натуральной древесины</t>
  </si>
  <si>
    <t>Деревянная упаковка (невозвратная тара) и деревянные отходы из натуральной чистой древесины</t>
  </si>
  <si>
    <t xml:space="preserve"> 1711050001000</t>
  </si>
  <si>
    <t>т.</t>
  </si>
  <si>
    <t>Классы опасности отходов</t>
  </si>
  <si>
    <t xml:space="preserve"> - чрезвычайно опасные отходы</t>
  </si>
  <si>
    <t xml:space="preserve"> - высокоопасные отходы</t>
  </si>
  <si>
    <t xml:space="preserve"> - умеренно опасные отходы</t>
  </si>
  <si>
    <t xml:space="preserve"> - малоопасные отходы</t>
  </si>
  <si>
    <t xml:space="preserve"> - практически неопасные отходы</t>
  </si>
  <si>
    <t>Северный</t>
  </si>
  <si>
    <t>Северо-Западный</t>
  </si>
  <si>
    <t>Центральный</t>
  </si>
  <si>
    <t>Волго-Вятский</t>
  </si>
  <si>
    <t>Центрально-Черноземный</t>
  </si>
  <si>
    <t>Поволжский</t>
  </si>
  <si>
    <t>Северо-Кавказский</t>
  </si>
  <si>
    <t>Уральский</t>
  </si>
  <si>
    <t>Западно-Сибирский</t>
  </si>
  <si>
    <t>Восточно-Сибирский</t>
  </si>
  <si>
    <t>Дальневосточный</t>
  </si>
  <si>
    <t>Калининградская область</t>
  </si>
  <si>
    <t>Регион</t>
  </si>
  <si>
    <t>Коэффициенты экологической значимости</t>
  </si>
  <si>
    <t>Норматив платы в пределах ПДС, руб</t>
  </si>
  <si>
    <t>Норматив платы в пределах ВСС, руб</t>
  </si>
  <si>
    <t>Норматив платы за сверхлимит, руб</t>
  </si>
  <si>
    <t>Отходы, содержащие хром, несортированные</t>
  </si>
  <si>
    <t xml:space="preserve"> 3531191101013</t>
  </si>
  <si>
    <t>Отходы, содержащие цинк в кусковой форме</t>
  </si>
  <si>
    <t xml:space="preserve"> 3531041201013</t>
  </si>
  <si>
    <t>Отходы, содержащие цинк, несортированные</t>
  </si>
  <si>
    <t xml:space="preserve"> 3531041101013</t>
  </si>
  <si>
    <t>Отходы, содержащие черные металлы (в том числе чугунную и/или стальную пыль), несортированные</t>
  </si>
  <si>
    <t xml:space="preserve"> 3513110001004</t>
  </si>
  <si>
    <t>Отходы, содержащие черные металлы в кусковой форме</t>
  </si>
  <si>
    <t xml:space="preserve"> 3513120001995</t>
  </si>
  <si>
    <t>Песок, загрязненный маслами (содержание масел менее 15 %)</t>
  </si>
  <si>
    <t>Пищевые отходы кухонь и организаций общественного питания несортированные</t>
  </si>
  <si>
    <t xml:space="preserve"> 9120100100005</t>
  </si>
  <si>
    <t>Пластмассовая незагрязненная тара, потерявшая потребительские свойства</t>
  </si>
  <si>
    <t xml:space="preserve"> 5710180013005</t>
  </si>
  <si>
    <t>Покрышки отработанные</t>
  </si>
  <si>
    <t xml:space="preserve"> 5750020213004</t>
  </si>
  <si>
    <t>Покрышки с металлическим кордом отработанные</t>
  </si>
  <si>
    <t xml:space="preserve"> 5750020413004</t>
  </si>
  <si>
    <t>Покрышки с тканевым кордом отработанные</t>
  </si>
  <si>
    <t xml:space="preserve"> 5750020313004</t>
  </si>
  <si>
    <t>Полиэтиленовая тара, поврежденная</t>
  </si>
  <si>
    <t xml:space="preserve"> 5710290313995</t>
  </si>
  <si>
    <t xml:space="preserve"> 1310010000000</t>
  </si>
  <si>
    <t>Помет птичий</t>
  </si>
  <si>
    <t>Помет куриный перепревший</t>
  </si>
  <si>
    <t xml:space="preserve"> 1310010101004</t>
  </si>
  <si>
    <t>Отходы черных металлов с примесями</t>
  </si>
  <si>
    <t xml:space="preserve"> 3515030001000</t>
  </si>
  <si>
    <t>Отходы шерстяного волокна (включая очесы, прядильные отходы и расщипанное сырье)</t>
  </si>
  <si>
    <t xml:space="preserve"> 5810050001995</t>
  </si>
  <si>
    <t>Отходы шквары</t>
  </si>
  <si>
    <t xml:space="preserve"> 1230050001004</t>
  </si>
  <si>
    <t>Отходы шлаковаты</t>
  </si>
  <si>
    <t xml:space="preserve"> 3140160101004</t>
  </si>
  <si>
    <t>Отходы шпона натуральной чистой древесины</t>
  </si>
  <si>
    <t xml:space="preserve"> 1711030001005</t>
  </si>
  <si>
    <t>Отходы щелочей</t>
  </si>
  <si>
    <t xml:space="preserve"> 5240000000000</t>
  </si>
  <si>
    <t>Отходы щелочей и их смесей</t>
  </si>
  <si>
    <t xml:space="preserve"> 5240020002010</t>
  </si>
  <si>
    <t>Отходы щепы натуральной чистой древесины</t>
  </si>
  <si>
    <t xml:space="preserve"> 1711040001005</t>
  </si>
  <si>
    <t>Отходы щетино-щеточного производства</t>
  </si>
  <si>
    <t xml:space="preserve"> 1430000000000</t>
  </si>
  <si>
    <t>Отходы щетины</t>
  </si>
  <si>
    <t xml:space="preserve"> 1320010001005</t>
  </si>
  <si>
    <t>Отходы формовочных масс (термореактивной пластмассы) затвердевшие</t>
  </si>
  <si>
    <t xml:space="preserve"> 5710070001005</t>
  </si>
  <si>
    <t>Отходы фото - и кинопленки, рентгеновской пленки</t>
  </si>
  <si>
    <t xml:space="preserve"> 5710150001004</t>
  </si>
  <si>
    <t>Отходы фотобумаги</t>
  </si>
  <si>
    <t xml:space="preserve"> 1872020001014</t>
  </si>
  <si>
    <t>Отходы хлорида меди</t>
  </si>
  <si>
    <t xml:space="preserve"> 5150300000010</t>
  </si>
  <si>
    <t>Отходы хлорида меди в твердом виде</t>
  </si>
  <si>
    <t xml:space="preserve"> 5150300101012</t>
  </si>
  <si>
    <t>Отходы целлофана</t>
  </si>
  <si>
    <t xml:space="preserve"> 5710380001005</t>
  </si>
  <si>
    <t>Отходы целлулоида</t>
  </si>
  <si>
    <t xml:space="preserve"> 5710370001005</t>
  </si>
  <si>
    <t>Отходы целлюлозного волокна</t>
  </si>
  <si>
    <t xml:space="preserve"> 5810040001995</t>
  </si>
  <si>
    <t>Отходы цемента в кусковой форме</t>
  </si>
  <si>
    <t xml:space="preserve"> 3140550201995</t>
  </si>
  <si>
    <t>Отходы упакованных газов</t>
  </si>
  <si>
    <t xml:space="preserve"> 5980000000000</t>
  </si>
  <si>
    <t>Отходы упаковочного гофрокартона незагрязненные</t>
  </si>
  <si>
    <t xml:space="preserve"> 1871020301005</t>
  </si>
  <si>
    <t>Отходы упаковочного картона незагрязненные</t>
  </si>
  <si>
    <t xml:space="preserve"> 1871020201005</t>
  </si>
  <si>
    <t>Отходы упаковочной бумаги незагрязненные</t>
  </si>
  <si>
    <t xml:space="preserve"> 1871020101005</t>
  </si>
  <si>
    <t>Отходы упаковочных материалов из бумаги и картона незагрязненные</t>
  </si>
  <si>
    <t xml:space="preserve"> 1871020001000</t>
  </si>
  <si>
    <t xml:space="preserve"> 3533030013011</t>
  </si>
  <si>
    <t>Ртутные термометры отработанные и брак</t>
  </si>
  <si>
    <t>Отходы теста</t>
  </si>
  <si>
    <t xml:space="preserve"> 1111310000995</t>
  </si>
  <si>
    <t>Отходы тканей, старая одежда</t>
  </si>
  <si>
    <t xml:space="preserve"> 5810110001000</t>
  </si>
  <si>
    <t>Отходы толи</t>
  </si>
  <si>
    <t xml:space="preserve"> 1872040201014</t>
  </si>
  <si>
    <t>Отходы толуола</t>
  </si>
  <si>
    <t xml:space="preserve"> 5530250002070</t>
  </si>
  <si>
    <t>Отходы тростника при выращивании грибов</t>
  </si>
  <si>
    <t xml:space="preserve"> 1112030001995</t>
  </si>
  <si>
    <t>Отходы стекловолокна</t>
  </si>
  <si>
    <t xml:space="preserve"> 3140050001995</t>
  </si>
  <si>
    <t>Отходы стеклолакоткани</t>
  </si>
  <si>
    <t xml:space="preserve"> 5710320101004</t>
  </si>
  <si>
    <t>Отходы стеклослюдопласта</t>
  </si>
  <si>
    <t xml:space="preserve"> 5710320301005</t>
  </si>
  <si>
    <t>Отходы строительного щебня</t>
  </si>
  <si>
    <t xml:space="preserve"> 3140090001000</t>
  </si>
  <si>
    <t>Отходы сучьев, ветвей от лесоразработок</t>
  </si>
  <si>
    <t xml:space="preserve"> 1730010101005</t>
  </si>
  <si>
    <t>Отходы твердого акрилонитрилбутадиенстирола (пластик АБС)</t>
  </si>
  <si>
    <t xml:space="preserve"> 5710360101005</t>
  </si>
  <si>
    <t>Отходы твердого полистирола, полистирольной пены или пленки</t>
  </si>
  <si>
    <t xml:space="preserve"> 5710080001005</t>
  </si>
  <si>
    <t>Отходы твердых сложных полиэфиров</t>
  </si>
  <si>
    <t xml:space="preserve"> 5710020001005</t>
  </si>
  <si>
    <t xml:space="preserve"> 5920000000000</t>
  </si>
  <si>
    <t>Отходы, содержащие металлоорганические соединения, не вошедшие в другие пункты</t>
  </si>
  <si>
    <t>Отходы солей мышьяка в твердом виде</t>
  </si>
  <si>
    <t xml:space="preserve"> 5150390101011</t>
  </si>
  <si>
    <t>Отходы солей свинца</t>
  </si>
  <si>
    <t xml:space="preserve"> 5150210000010</t>
  </si>
  <si>
    <t>Отходы солей свинца в твердом виде</t>
  </si>
  <si>
    <t xml:space="preserve"> 5150210101012</t>
  </si>
  <si>
    <t>Отходы сероуглерода</t>
  </si>
  <si>
    <t xml:space="preserve"> 5530210002150</t>
  </si>
  <si>
    <t xml:space="preserve"> 5410030000030</t>
  </si>
  <si>
    <t>Амины алифатические С15-С20</t>
  </si>
  <si>
    <t>Аммиак</t>
  </si>
  <si>
    <t>Аммиачная селитра</t>
  </si>
  <si>
    <t>Ангидрид малеиновый (пары, аэрозоль)</t>
  </si>
  <si>
    <t>Ангидрид сернистый (поз.13 исключена постановлением 410, см. поз.12)</t>
  </si>
  <si>
    <t>Ангидрид уксусный</t>
  </si>
  <si>
    <t>Ангидрид фосфорный</t>
  </si>
  <si>
    <t>Ангидрид фталевый (пары, аэрозоль)</t>
  </si>
  <si>
    <t>Анилин</t>
  </si>
  <si>
    <t>Ацетальдегид (уксусный альдегид)</t>
  </si>
  <si>
    <t>Ацетофенон (метилфенилкетон)</t>
  </si>
  <si>
    <t>Барий  углекислый (в пересчете на барий)</t>
  </si>
  <si>
    <t>Барий и его соли (в пересчете на барий)</t>
  </si>
  <si>
    <t>Барий и его соли (в пересчете на барий) Барий дифторид</t>
  </si>
  <si>
    <t>Барий и его соли (в пересчете на барий) Барий сульфат</t>
  </si>
  <si>
    <t>Барий и его соли (в пересчете на барий) Барий титанат (IV)</t>
  </si>
  <si>
    <t>Белок пыли белково-витаминного концентрата (БВК)</t>
  </si>
  <si>
    <t>Бенз/а/пирен (3,4 -бензпирен)</t>
  </si>
  <si>
    <t>Бензил хлористый (бензилхлорид)</t>
  </si>
  <si>
    <t>Бензин (нефтяной, малосернистый в пересчете на углерод)</t>
  </si>
  <si>
    <t>Бензин сланцевый (в пересчете на углерод)</t>
  </si>
  <si>
    <t>Бор аморфный</t>
  </si>
  <si>
    <t>Бром</t>
  </si>
  <si>
    <t>Бутил хлористый</t>
  </si>
  <si>
    <t>Бутилацетат</t>
  </si>
  <si>
    <t>Ванадия пятиокись</t>
  </si>
  <si>
    <t>Взвешенные твердые вещества (нетоксичные соединения, без углеводородов, металлов и их солей, Si O2)</t>
  </si>
  <si>
    <t>Винил хлористый</t>
  </si>
  <si>
    <t>Винилацетат</t>
  </si>
  <si>
    <t>Водород бромистый</t>
  </si>
  <si>
    <t>Водород мышьяковистый (арсин)</t>
  </si>
  <si>
    <t>Водород фосфористый (фосфорин)</t>
  </si>
  <si>
    <t>Водород хлористый (соляная кислота)</t>
  </si>
  <si>
    <t>Водород цианистый (водорода цианид, синильная кислота)</t>
  </si>
  <si>
    <t>Вольфрам, вольфрама карбид. силицид</t>
  </si>
  <si>
    <t>Вулканизационные газы шинного производства</t>
  </si>
  <si>
    <t>Гексаметилендиамин</t>
  </si>
  <si>
    <t>Гексан</t>
  </si>
  <si>
    <t>Гексахлорциклогексан (гексохлоран)</t>
  </si>
  <si>
    <t>Дибутилфталат</t>
  </si>
  <si>
    <t>Дивинилбензол</t>
  </si>
  <si>
    <t>Диметиламин</t>
  </si>
  <si>
    <t>Диметилсульфид</t>
  </si>
  <si>
    <t>Диметилформамид</t>
  </si>
  <si>
    <t>Диметилфталат (Диметилизофталат)</t>
  </si>
  <si>
    <t>Диметилфталат (Диметилортофталат)</t>
  </si>
  <si>
    <t>Диметилфталат (Диметилтерефталат)</t>
  </si>
  <si>
    <t>Динил (смесь 25% дифенила и 75% дифенилоксида)</t>
  </si>
  <si>
    <t>Диоксан (диокись этилена)</t>
  </si>
  <si>
    <t>Диоктилфталат</t>
  </si>
  <si>
    <t>Дифенилметандиизоцианат</t>
  </si>
  <si>
    <t>Дихлордифторметан (фреон-12)</t>
  </si>
  <si>
    <t>Дихлорфторметан (фреон -12)</t>
  </si>
  <si>
    <t>Диэтиламин</t>
  </si>
  <si>
    <t>Диэтилртуть (в пересчете на ртуть)</t>
  </si>
  <si>
    <t>Диэтилфталат</t>
  </si>
  <si>
    <t>Железа диоксид (в пересчете на железо)</t>
  </si>
  <si>
    <t>Железа оксиды (в пересчете на железо)</t>
  </si>
  <si>
    <t>Железа сульфат (в пересчете на железо)</t>
  </si>
  <si>
    <t>Железо трихлорид  (в пересчете на железо)</t>
  </si>
  <si>
    <t>Зола сланцевая</t>
  </si>
  <si>
    <t>Зола углей подмосковного, печорского, экибастузского, марки Б1 бабаевского и тюльганского месторожд.</t>
  </si>
  <si>
    <t>Золы прочих углей</t>
  </si>
  <si>
    <t>Золы углей кузнецких</t>
  </si>
  <si>
    <t>Золы углей:березовских,назаровских, ангренских, донецких,подмосковных, экибастусских,карагандинских</t>
  </si>
  <si>
    <t>Изобутилбензоат</t>
  </si>
  <si>
    <t>Изобутилен (2-метилпропен)</t>
  </si>
  <si>
    <t>Изопрен</t>
  </si>
  <si>
    <t>Изопропиламин</t>
  </si>
  <si>
    <t>Изопропилбензол (кумол)</t>
  </si>
  <si>
    <t>Кадмий  (оксид кадмия,в пересчете на кадмий) (Кадмий сульфат)</t>
  </si>
  <si>
    <t>Отходы полиэтилена в виде пленки</t>
  </si>
  <si>
    <t xml:space="preserve"> 5710290201995</t>
  </si>
  <si>
    <t>Отходы полиэтилентерефталата (в том числе пленки на его базе)</t>
  </si>
  <si>
    <t xml:space="preserve"> 5710390001005</t>
  </si>
  <si>
    <t>Отходы полиэфирного волокна и нитей</t>
  </si>
  <si>
    <t xml:space="preserve"> 5810020001995</t>
  </si>
  <si>
    <t>Отходы поташа в твердом виде</t>
  </si>
  <si>
    <t xml:space="preserve"> 5150080101004</t>
  </si>
  <si>
    <t xml:space="preserve"> 3140020008004</t>
  </si>
  <si>
    <t>Отходы песка очистных и пескоструйных устройств (в металлургии)</t>
  </si>
  <si>
    <t>Отходы печатной продукции (цветная печать)</t>
  </si>
  <si>
    <t xml:space="preserve"> 1871060001005</t>
  </si>
  <si>
    <t>Отходы печатной продукции (черно-белая печать)</t>
  </si>
  <si>
    <t xml:space="preserve"> 1871050001005</t>
  </si>
  <si>
    <t>Отходы пиридина</t>
  </si>
  <si>
    <t xml:space="preserve"> 5530200002070</t>
  </si>
  <si>
    <t>Отходы пластмассовой (синтетической) пленки, незагрязненной</t>
  </si>
  <si>
    <t xml:space="preserve"> 5710190001005</t>
  </si>
  <si>
    <t>Отходы пленки (накипи) латекса</t>
  </si>
  <si>
    <t xml:space="preserve"> 5750050001005</t>
  </si>
  <si>
    <t>Отходы пленкоасбокартона</t>
  </si>
  <si>
    <t xml:space="preserve"> 5710090201004</t>
  </si>
  <si>
    <t>Отходы пленкосинтетического картона</t>
  </si>
  <si>
    <t xml:space="preserve"> 5710090101004</t>
  </si>
  <si>
    <t xml:space="preserve"> 1712020001000</t>
  </si>
  <si>
    <t>Отходы обработки древесно-стружечных и/или древесно-волокнистых плит, содержащие связующие смолы в количестве от 0,2% до 2,5% включительно</t>
  </si>
  <si>
    <t xml:space="preserve"> 1719010001000</t>
  </si>
  <si>
    <t>Разнородные древесные отходы</t>
  </si>
  <si>
    <t>Отходы огнеупорного мертеля</t>
  </si>
  <si>
    <t xml:space="preserve"> 3140140501995</t>
  </si>
  <si>
    <t>Отходы оксида хрома шестивалентного</t>
  </si>
  <si>
    <t xml:space="preserve"> 5130060000011</t>
  </si>
  <si>
    <t>Отходы оксидов ванадия</t>
  </si>
  <si>
    <t xml:space="preserve"> 5130110000011</t>
  </si>
  <si>
    <t xml:space="preserve"> 5520000000000</t>
  </si>
  <si>
    <t>Отходы органических галогеносодержащих рстворителей, их смесей и других галогенированных жидкостей</t>
  </si>
  <si>
    <t>Отходы от зачистки растительных и животных жиров</t>
  </si>
  <si>
    <t xml:space="preserve"> 1260050000004</t>
  </si>
  <si>
    <t xml:space="preserve"> 9120100000000</t>
  </si>
  <si>
    <t>Отходы кухонь и предприятий общественного питания</t>
  </si>
  <si>
    <t>Отходы от механической очистки зерна (зерновые отходы)</t>
  </si>
  <si>
    <t xml:space="preserve"> 1111020008995</t>
  </si>
  <si>
    <t>Отходы от переработки мяса птиц</t>
  </si>
  <si>
    <t xml:space="preserve"> 1340000000000</t>
  </si>
  <si>
    <t>Отходы от переработки рыбы</t>
  </si>
  <si>
    <t xml:space="preserve"> 1350030000005</t>
  </si>
  <si>
    <t>Отходы от производства консервов из мяса животных</t>
  </si>
  <si>
    <t xml:space="preserve"> 1330080000005</t>
  </si>
  <si>
    <t>Отходы от производства консервов из мяса птиц</t>
  </si>
  <si>
    <t xml:space="preserve"> 1340080000005</t>
  </si>
  <si>
    <t>Отходы от уборки территорий кладбищ, колумбариев</t>
  </si>
  <si>
    <t xml:space="preserve"> 9120150001005</t>
  </si>
  <si>
    <t>Отходы от убоя диких животных</t>
  </si>
  <si>
    <t xml:space="preserve"> 1320090000005</t>
  </si>
  <si>
    <t xml:space="preserve"> 5710990001004</t>
  </si>
  <si>
    <t>Отходы смеси затвердевших разнородных пластмасс</t>
  </si>
  <si>
    <t>Отходы отбеливающей глины, содержащей масла</t>
  </si>
  <si>
    <t xml:space="preserve"> 1290010000004</t>
  </si>
  <si>
    <t>Отходы отрубей и высевок (пшеничных и ржаных)</t>
  </si>
  <si>
    <t>Магний оксид</t>
  </si>
  <si>
    <t>Магния оксид</t>
  </si>
  <si>
    <t>Мазутная зола теплоэлектростанций (в пересчете на ванадий)</t>
  </si>
  <si>
    <t>Марганец и его неорганические  соединения (в пересчете на диоксид марганца)</t>
  </si>
  <si>
    <t>Меди  хлорид (в пересчете на медь)</t>
  </si>
  <si>
    <t>Меди сульфат хлорид ( в пересчете на медь) (Меди сульфат)</t>
  </si>
  <si>
    <t>Медь (оксид меди, в пересчете на медь)</t>
  </si>
  <si>
    <t>Медь дихлорид (в пересчете на медь)</t>
  </si>
  <si>
    <t>Мезидин</t>
  </si>
  <si>
    <t>Метил хлористый (метила хлорид)</t>
  </si>
  <si>
    <t>Метилакрилат</t>
  </si>
  <si>
    <t>Метилаль</t>
  </si>
  <si>
    <t>Метиламин (монометиламин)</t>
  </si>
  <si>
    <t>Метилмеркаптан</t>
  </si>
  <si>
    <t>Метиловый эфир метакриловой кислоты (метилметакрилат)</t>
  </si>
  <si>
    <t>Метилэтилкетон</t>
  </si>
  <si>
    <t>Мышьяк  и его неорганические соединения</t>
  </si>
  <si>
    <t>Натр едкий (гидрат оксида натрия, гидрооксид натрия)</t>
  </si>
  <si>
    <t>Натрия карбонат (сода кальцинированная)</t>
  </si>
  <si>
    <t>Натрия оксид</t>
  </si>
  <si>
    <t>Нафталин</t>
  </si>
  <si>
    <t>Никель металлический</t>
  </si>
  <si>
    <t>Никель, растворимые соли</t>
  </si>
  <si>
    <t>Никеля оксид  (в пересчете на никель)</t>
  </si>
  <si>
    <t>Нитробензол</t>
  </si>
  <si>
    <t>Озон</t>
  </si>
  <si>
    <t>Олово хлорид (в пересчете на олово)</t>
  </si>
  <si>
    <t>Пентан</t>
  </si>
  <si>
    <t>Перхлорбензол</t>
  </si>
  <si>
    <t>Полиизоцианат</t>
  </si>
  <si>
    <t>Пропилен</t>
  </si>
  <si>
    <t>Пропилена окись</t>
  </si>
  <si>
    <t>Пропиленхлоргидрин</t>
  </si>
  <si>
    <t>Пыль  пресс-порошков (Пыль прессматериала К-81-39)</t>
  </si>
  <si>
    <t>Пыль аминопласта марки КФА - 7</t>
  </si>
  <si>
    <t>Пыль аминопластов</t>
  </si>
  <si>
    <t>Пыль выбросов табачных фабрик  (в пересчете на никотин)</t>
  </si>
  <si>
    <t>Пыль древесная</t>
  </si>
  <si>
    <t>Пыль извести и гипса</t>
  </si>
  <si>
    <t>Пыль каменноугольная (70-20% двуокиси кремния)</t>
  </si>
  <si>
    <t>Пыль каменноугольная (двуокиси кремния &lt;20%)</t>
  </si>
  <si>
    <t>Пыль катализатора</t>
  </si>
  <si>
    <t>Пыль коксовая и агломерационная (70-20% двуокиси кремния)</t>
  </si>
  <si>
    <t>Пыль коксовая и агломерационная (двуокиси кремния&lt;20%)</t>
  </si>
  <si>
    <t>Пыль лубяная, хлопчатобумажная, хлопковая, льняная</t>
  </si>
  <si>
    <t>Пыль неорганическая,содержащая  двуокиси кремния ниже 20%  (доломит, слюда , тальк и др.)</t>
  </si>
  <si>
    <t>Пыль неорганическая,содержащая двуокись кремния выше 70% (динас и др.)</t>
  </si>
  <si>
    <t xml:space="preserve"> 1730010201005</t>
  </si>
  <si>
    <t xml:space="preserve"> 1711010101004</t>
  </si>
  <si>
    <t xml:space="preserve"> 1320020001000</t>
  </si>
  <si>
    <t>Отходы костей животных и птицы</t>
  </si>
  <si>
    <t>Отходы костей животных</t>
  </si>
  <si>
    <t xml:space="preserve"> 1320020101005</t>
  </si>
  <si>
    <t xml:space="preserve"> 1320020201005</t>
  </si>
  <si>
    <t>Отходы  костей  птицы</t>
  </si>
  <si>
    <t>Отходы керамзита</t>
  </si>
  <si>
    <t xml:space="preserve"> 3140060001000</t>
  </si>
  <si>
    <t>Отходы керамзита в кусковой форме</t>
  </si>
  <si>
    <t xml:space="preserve"> 3140060201995</t>
  </si>
  <si>
    <t>Отходы керамики в кусковой форме</t>
  </si>
  <si>
    <t xml:space="preserve"> 3140070201995</t>
  </si>
  <si>
    <t>Отходы кирпича (включая шамотный кирпич)</t>
  </si>
  <si>
    <t xml:space="preserve"> 3140140001000</t>
  </si>
  <si>
    <t xml:space="preserve"> 5210000000000</t>
  </si>
  <si>
    <t>Отходы неорганических кислот</t>
  </si>
  <si>
    <t>Отходы кислых смол, кислого дегтя</t>
  </si>
  <si>
    <t xml:space="preserve"> 5480020000002</t>
  </si>
  <si>
    <t>Отходы кишок от переработки мяса животных</t>
  </si>
  <si>
    <t xml:space="preserve"> 1330030000005</t>
  </si>
  <si>
    <t>Отходы клеенки на бумажной основе</t>
  </si>
  <si>
    <t xml:space="preserve"> 5710090401005</t>
  </si>
  <si>
    <t>Отходы клеенки на тканевой основе</t>
  </si>
  <si>
    <t xml:space="preserve"> 5710090301005</t>
  </si>
  <si>
    <t>Отходы кож нехромового дубления</t>
  </si>
  <si>
    <t xml:space="preserve"> 1470030001000</t>
  </si>
  <si>
    <t xml:space="preserve"> 1470020001000</t>
  </si>
  <si>
    <t>Отходы хромовой кожи</t>
  </si>
  <si>
    <t>Отходы кокса</t>
  </si>
  <si>
    <t xml:space="preserve"> 3140530011000</t>
  </si>
  <si>
    <t xml:space="preserve"> 5150080000000</t>
  </si>
  <si>
    <t>Отходы поташа</t>
  </si>
  <si>
    <t>Отходы каменного угля</t>
  </si>
  <si>
    <t xml:space="preserve"> 3140210001000</t>
  </si>
  <si>
    <t>Отходы каменного угля в виде крошки</t>
  </si>
  <si>
    <t xml:space="preserve"> 3140210401005</t>
  </si>
  <si>
    <t>Отходы картона от резки и штамповки</t>
  </si>
  <si>
    <t xml:space="preserve"> 1871010201005</t>
  </si>
  <si>
    <t>Отходы изолированных проводов и кабелей</t>
  </si>
  <si>
    <t xml:space="preserve"> 9236000013005</t>
  </si>
  <si>
    <t>Отходы имидофлекса</t>
  </si>
  <si>
    <t xml:space="preserve"> 5710320201005</t>
  </si>
  <si>
    <t>Отходы использованных кожаных изделий</t>
  </si>
  <si>
    <t xml:space="preserve"> 1470060001000</t>
  </si>
  <si>
    <t>Отходы из жилищ крупногабаритные</t>
  </si>
  <si>
    <t xml:space="preserve"> 9110020001005</t>
  </si>
  <si>
    <t>Отходы из жилищ несортированные (исключая крупногабаритные)</t>
  </si>
  <si>
    <t xml:space="preserve"> 9110010001004</t>
  </si>
  <si>
    <t>Отходы из жироотделителей, содержащие животные жировые продукты</t>
  </si>
  <si>
    <t xml:space="preserve"> 1250020000004</t>
  </si>
  <si>
    <t>Отходы из жироотделителей, содержащие растительные жировые продукты</t>
  </si>
  <si>
    <t xml:space="preserve"> 1250010000004</t>
  </si>
  <si>
    <t>Отходы известняка и доломита в кусковой форме</t>
  </si>
  <si>
    <t xml:space="preserve"> 3140130301995</t>
  </si>
  <si>
    <t xml:space="preserve"> 1711010001000</t>
  </si>
  <si>
    <t>Отходы коры</t>
  </si>
  <si>
    <t xml:space="preserve"> 3490000000000</t>
  </si>
  <si>
    <t>Соединения ртути (в пересчете на ртуть) (Ртуть (II) дихлорид)</t>
  </si>
  <si>
    <t>Соединения ртути (в пересчете на ртуть) (Ртуть амидохлорная)</t>
  </si>
  <si>
    <t>Соединения ртути (в пересчете на ртуть) (Ртуть двуйодистая)</t>
  </si>
  <si>
    <t>Соединения ртути (в пересчете на ртуть) (Ртуть(I)нитрат)</t>
  </si>
  <si>
    <t>Спирт амиловый</t>
  </si>
  <si>
    <t>Спирт бутиловый (бутанол)</t>
  </si>
  <si>
    <t>Спирт диацетоновый</t>
  </si>
  <si>
    <t>Спирт изобутиловый</t>
  </si>
  <si>
    <t>Спирт изооктиловый</t>
  </si>
  <si>
    <t>Спирт изопропиловый (пропанол-2)</t>
  </si>
  <si>
    <t>Спирт метиловый (метанол)</t>
  </si>
  <si>
    <t>Спирт этиловый (этанол)</t>
  </si>
  <si>
    <t>Теллура диоксид</t>
  </si>
  <si>
    <t>Тетрагидрофуран</t>
  </si>
  <si>
    <t>Тетрахлорэтилен (перхлорэтилен)</t>
  </si>
  <si>
    <t>Титана диоксид</t>
  </si>
  <si>
    <t>Толуилендиизоционат</t>
  </si>
  <si>
    <t>Триметиламин</t>
  </si>
  <si>
    <t>Трихлорбензол</t>
  </si>
  <si>
    <t>Трихлорметан (хлороформ)</t>
  </si>
  <si>
    <t>Триэтаноламин</t>
  </si>
  <si>
    <t>Триэтиламин</t>
  </si>
  <si>
    <t>Уайт-спирит</t>
  </si>
  <si>
    <t>Углерод четыреххлористый</t>
  </si>
  <si>
    <t>Углерода окись (углерода  оксид)</t>
  </si>
  <si>
    <t>Фенилизоцианат</t>
  </si>
  <si>
    <t>Формальгликоль (диоксолан-1,3)</t>
  </si>
  <si>
    <t>Фосген</t>
  </si>
  <si>
    <t>Фтор трихлорметан (фреон-11)</t>
  </si>
  <si>
    <t>Фтора газообразные соединения</t>
  </si>
  <si>
    <t>Фтористые соединения плохо растворимые (гексафторалюминат нария,  кальция фторид, алюминия фторид)</t>
  </si>
  <si>
    <t>Фтористые соединения хорошо растворимые (гексафторид натрия, фторид натрия)</t>
  </si>
  <si>
    <t>Хлор</t>
  </si>
  <si>
    <t>Хлорбензол</t>
  </si>
  <si>
    <t>Хлоропрен</t>
  </si>
  <si>
    <t>Хлорэтил (этил хлористый)</t>
  </si>
  <si>
    <t>Хром  (Cr 6+)</t>
  </si>
  <si>
    <t>Циклогексан</t>
  </si>
  <si>
    <t>Циклогексанол</t>
  </si>
  <si>
    <t>Циклогексанон</t>
  </si>
  <si>
    <t>Циклопентан</t>
  </si>
  <si>
    <t>Цинк оксид (цинка окись)</t>
  </si>
  <si>
    <t>Эпихлоргидрин</t>
  </si>
  <si>
    <t>Этилацетат</t>
  </si>
  <si>
    <t>Этилбензол</t>
  </si>
  <si>
    <t>Этилена окись</t>
  </si>
  <si>
    <t>Этиленхлоргидрин</t>
  </si>
  <si>
    <t>альфа-Метилстирол</t>
  </si>
  <si>
    <t>альфа-Нафтахинон</t>
  </si>
  <si>
    <t>бета-Нафтол</t>
  </si>
  <si>
    <t>м-Крезол</t>
  </si>
  <si>
    <t>м-Хлоранилин</t>
  </si>
  <si>
    <t>о-Толуидин</t>
  </si>
  <si>
    <t>п-Хлорфенол</t>
  </si>
  <si>
    <t xml:space="preserve"> 1330110000005</t>
  </si>
  <si>
    <t>Отходы жесткого пенопласта (исключая поливинилхлоридный)</t>
  </si>
  <si>
    <t xml:space="preserve"> 5710120001005</t>
  </si>
  <si>
    <t>Отходы животных восков</t>
  </si>
  <si>
    <t xml:space="preserve"> 1230020000995</t>
  </si>
  <si>
    <t>Отходы животных жиров</t>
  </si>
  <si>
    <t xml:space="preserve"> 1230040000004</t>
  </si>
  <si>
    <t>Отходы жмыха и шрота</t>
  </si>
  <si>
    <t xml:space="preserve"> 1210030001000</t>
  </si>
  <si>
    <t xml:space="preserve"> 3140080001000</t>
  </si>
  <si>
    <t>Стеклянные отходы</t>
  </si>
  <si>
    <t>Отходы затвердевшего поливинилацеталя</t>
  </si>
  <si>
    <t xml:space="preserve"> 5710220001005</t>
  </si>
  <si>
    <t>Синтетические и минеральные масла, потерявшие потребительские свойства</t>
  </si>
  <si>
    <t>Отходы скорлупы яичной</t>
  </si>
  <si>
    <t xml:space="preserve"> 1320130001000</t>
  </si>
  <si>
    <t>Отходы смазочных и гидравлических масел из растительного сырья</t>
  </si>
  <si>
    <t xml:space="preserve"> 1260010002004</t>
  </si>
  <si>
    <t>Отходы смешанного волокна</t>
  </si>
  <si>
    <t xml:space="preserve"> 5810070001005</t>
  </si>
  <si>
    <t>Отходы раковин и панцирей моллюсков, ракообразных, иглокожих</t>
  </si>
  <si>
    <t xml:space="preserve"> 1350200001005</t>
  </si>
  <si>
    <t>Отходы растительных восков</t>
  </si>
  <si>
    <t xml:space="preserve"> 1230010000995</t>
  </si>
  <si>
    <t>Отходы растительных жиров</t>
  </si>
  <si>
    <t xml:space="preserve"> 1230030000004</t>
  </si>
  <si>
    <t xml:space="preserve"> 5770000000000</t>
  </si>
  <si>
    <t>Резиновые шламы и эмульсии</t>
  </si>
  <si>
    <t>Отходы рогов и копыт</t>
  </si>
  <si>
    <t xml:space="preserve"> 1320120001005</t>
  </si>
  <si>
    <t xml:space="preserve"> 3531070002011</t>
  </si>
  <si>
    <t>Отходы, содержащие ртуть</t>
  </si>
  <si>
    <t>Отходы рубероида</t>
  </si>
  <si>
    <t xml:space="preserve"> 1872040101014</t>
  </si>
  <si>
    <t xml:space="preserve"> 1140020001000</t>
  </si>
  <si>
    <t>Чай некондиционный и/или загрязненный, чайная пыль</t>
  </si>
  <si>
    <t>Отходы производства вкусовых продуктов</t>
  </si>
  <si>
    <t xml:space="preserve"> 1140000000000</t>
  </si>
  <si>
    <t xml:space="preserve"> 1810000000000</t>
  </si>
  <si>
    <t>Отходы производства целлюлозы</t>
  </si>
  <si>
    <t>Отходы пряностей</t>
  </si>
  <si>
    <t xml:space="preserve"> 1140150001000</t>
  </si>
  <si>
    <t>Отходы пряностей в виде пыли или порошка</t>
  </si>
  <si>
    <t xml:space="preserve"> 1140150101004</t>
  </si>
  <si>
    <t>Отходы при добыче  нерудных полезных ископаемых</t>
  </si>
  <si>
    <t xml:space="preserve"> 3470000000000</t>
  </si>
  <si>
    <t>Отходы при добыче рудных полезных ископаемых</t>
  </si>
  <si>
    <t xml:space="preserve"> 3450000000000</t>
  </si>
  <si>
    <t>Отходы при добыче торфа</t>
  </si>
  <si>
    <t xml:space="preserve"> 3440000000000</t>
  </si>
  <si>
    <t>Отходы при добыче угля и горючих сланцев</t>
  </si>
  <si>
    <t xml:space="preserve"> 3430000000000</t>
  </si>
  <si>
    <t>Отходы полиакрилового волокна и нитей</t>
  </si>
  <si>
    <t xml:space="preserve"> 5810030001995</t>
  </si>
  <si>
    <t>Отходы полимерных материалов из размалывающих устройств (легкие фракции)</t>
  </si>
  <si>
    <t xml:space="preserve"> 5780010001004</t>
  </si>
  <si>
    <t>Отходы полипропилена в виде лома, литников</t>
  </si>
  <si>
    <t xml:space="preserve"> 5710300101995</t>
  </si>
  <si>
    <t>Отходы полипропилена в виде пленки</t>
  </si>
  <si>
    <t xml:space="preserve"> 5710300201995</t>
  </si>
  <si>
    <t xml:space="preserve"> 5990010000011</t>
  </si>
  <si>
    <t>Отходы полихлорированных дифенилов и терфениов, полибромированных дифенилов, а также отходы веществ и изделий, их содержащих (исключая отходы синтетических и минеральных масел)</t>
  </si>
  <si>
    <t>Отходы полиэтилена в виде лома, литников</t>
  </si>
  <si>
    <t xml:space="preserve"> 5710290101995</t>
  </si>
  <si>
    <t>Отходы веревок и канатов</t>
  </si>
  <si>
    <t xml:space="preserve"> 5810080013005</t>
  </si>
  <si>
    <t>Отходы асбеста</t>
  </si>
  <si>
    <t xml:space="preserve"> 3140370001000</t>
  </si>
  <si>
    <t>Отходы асбеста в кусковой форме</t>
  </si>
  <si>
    <t xml:space="preserve"> 3140370201014</t>
  </si>
  <si>
    <t>Отходы асбестовой бумаги</t>
  </si>
  <si>
    <t xml:space="preserve"> 3140370301014</t>
  </si>
  <si>
    <t xml:space="preserve"> 5710090001000</t>
  </si>
  <si>
    <t>Отходы гетинакса, текстолита, вулканизированной фибры, пленкосинтетического картона</t>
  </si>
  <si>
    <t>Отходы асбоцемента в кусковой форме</t>
  </si>
  <si>
    <t xml:space="preserve"> 3140120201014</t>
  </si>
  <si>
    <t xml:space="preserve"> 3140350111004</t>
  </si>
  <si>
    <t>Отходы асфальтобетона и/или асфальтобетонной смеси в виде пыли</t>
  </si>
  <si>
    <t>Отходы асфальтобетона и асфальтобетонной смеси</t>
  </si>
  <si>
    <t xml:space="preserve"> 3140350001000</t>
  </si>
  <si>
    <t>Отходы асфальтобетона и/или асфальтобетонной смеси в кусковой форме</t>
  </si>
  <si>
    <t xml:space="preserve"> 3140350201004</t>
  </si>
  <si>
    <t>Отходы базальтового супертонкого волокна</t>
  </si>
  <si>
    <t xml:space="preserve"> 3140160301004</t>
  </si>
  <si>
    <t>Отходы бетона, железобетона</t>
  </si>
  <si>
    <t xml:space="preserve"> 3140270001000</t>
  </si>
  <si>
    <t>Отходы бетонной смеси</t>
  </si>
  <si>
    <t xml:space="preserve"> 3140360008000</t>
  </si>
  <si>
    <t xml:space="preserve"> 3140360108004</t>
  </si>
  <si>
    <t>Отходы бетонной смеси с содержанием пыли более 30 %</t>
  </si>
  <si>
    <t xml:space="preserve"> 3140360208995</t>
  </si>
  <si>
    <t>отходы бетонной смеси с содержанием пыли менее 30 %</t>
  </si>
  <si>
    <t>Отходы битума, асфальта в твердой форме</t>
  </si>
  <si>
    <t xml:space="preserve"> 5490120001004</t>
  </si>
  <si>
    <t>Отходы активированного угля, незагрязненного опасными веществами</t>
  </si>
  <si>
    <t xml:space="preserve"> 3140170001995</t>
  </si>
  <si>
    <t xml:space="preserve"> 5200000000000</t>
  </si>
  <si>
    <t>Отходы кислот, щелочей, концентратов</t>
  </si>
  <si>
    <t xml:space="preserve"> 5220000000000</t>
  </si>
  <si>
    <t>Отходы органических кислот</t>
  </si>
  <si>
    <t xml:space="preserve"> 5750040001000</t>
  </si>
  <si>
    <t>Резинометаллические отходы (в том числе изделия отработанные и брак)</t>
  </si>
  <si>
    <t xml:space="preserve"> 5130000000000</t>
  </si>
  <si>
    <t>Отходы оксидов и гидрооксидов</t>
  </si>
  <si>
    <t xml:space="preserve"> 3148000000000</t>
  </si>
  <si>
    <t>Фильтровочные и поглотительные отработанные массы, загрязненные опасными веществами</t>
  </si>
  <si>
    <t xml:space="preserve"> 1210010008995</t>
  </si>
  <si>
    <t>Отходы масличных семян</t>
  </si>
  <si>
    <t xml:space="preserve"> 5710290001000</t>
  </si>
  <si>
    <t>Отходы затвердевшего полиэтилена</t>
  </si>
  <si>
    <t xml:space="preserve"> 1350000000000</t>
  </si>
  <si>
    <t>Отходы от переработки рыбы и других морепродуктов</t>
  </si>
  <si>
    <t xml:space="preserve"> 5730000000000</t>
  </si>
  <si>
    <t>Шламы и эмульсии полимерных материалов</t>
  </si>
  <si>
    <t>Отходы (мусор) от уборки территории и помещений культурно-спортивных учреждений и зрелищных мероприятий</t>
  </si>
  <si>
    <t xml:space="preserve"> 9120140001005</t>
  </si>
  <si>
    <t>Отходы (мусор) от уборки территории и помещений объектов оптово-розничной торговли продовольственными товарами</t>
  </si>
  <si>
    <t xml:space="preserve"> 9120110001005</t>
  </si>
  <si>
    <t>Отходы (мусор) от уборки территории и помещений объектов оптово-розничной торговли промышленными товарами</t>
  </si>
  <si>
    <t xml:space="preserve"> 1111130008995</t>
  </si>
  <si>
    <t xml:space="preserve"> 1380000000000</t>
  </si>
  <si>
    <t>Тела животных и птиц, обращение с которыми требует мер предосторожности во избежание инфицирования</t>
  </si>
  <si>
    <t>Отходы переработки целлюлозы</t>
  </si>
  <si>
    <t xml:space="preserve"> 1840000000000</t>
  </si>
  <si>
    <t>Отходы перьев и пуха</t>
  </si>
  <si>
    <t xml:space="preserve"> 1320070001004</t>
  </si>
  <si>
    <t>Отходы песка</t>
  </si>
  <si>
    <t xml:space="preserve"> 3140230001000</t>
  </si>
  <si>
    <t xml:space="preserve"> 3140550001000</t>
  </si>
  <si>
    <t>Отходы цемента</t>
  </si>
  <si>
    <t>Отходы мела в виде порошка или пыли</t>
  </si>
  <si>
    <t xml:space="preserve"> 3140130511004</t>
  </si>
  <si>
    <t xml:space="preserve"> 5710360001000</t>
  </si>
  <si>
    <t>Отходы твердых сополимеров стирола</t>
  </si>
  <si>
    <t>Отходы мехов</t>
  </si>
  <si>
    <t xml:space="preserve"> 1420000000000</t>
  </si>
  <si>
    <t>Отходы минерального волокна</t>
  </si>
  <si>
    <t xml:space="preserve"> 3140160001000</t>
  </si>
  <si>
    <t>Отходы минеральные от газоочистки</t>
  </si>
  <si>
    <t xml:space="preserve"> 3140390001000</t>
  </si>
  <si>
    <t xml:space="preserve"> 1280000000000</t>
  </si>
  <si>
    <t>Отходы производства молочных продуктов</t>
  </si>
  <si>
    <t>Отходы мучки гречневой</t>
  </si>
  <si>
    <t xml:space="preserve"> 1111110211995</t>
  </si>
  <si>
    <t>Отходы мучки овсяной</t>
  </si>
  <si>
    <t xml:space="preserve"> 1111110111995</t>
  </si>
  <si>
    <t>Отходы мучки просяной</t>
  </si>
  <si>
    <t xml:space="preserve"> 1111110411995</t>
  </si>
  <si>
    <t>Отходы мучки рисовой</t>
  </si>
  <si>
    <t xml:space="preserve"> 1111110311995</t>
  </si>
  <si>
    <t>Отходы мучки ячменной</t>
  </si>
  <si>
    <t xml:space="preserve"> 1111110511995</t>
  </si>
  <si>
    <t>Отходы мякины</t>
  </si>
  <si>
    <t xml:space="preserve"> 1111050001995</t>
  </si>
  <si>
    <t xml:space="preserve"> 1330000000000</t>
  </si>
  <si>
    <t>Отходы от переработки мяса животных</t>
  </si>
  <si>
    <t>Отходы мяса животных и птицы</t>
  </si>
  <si>
    <t xml:space="preserve"> 1320050001005</t>
  </si>
  <si>
    <t>Отходы мяса, кожи, прочие части туши несортированные от убоя домашних животных</t>
  </si>
  <si>
    <t xml:space="preserve"> 1320100001005</t>
  </si>
  <si>
    <t>Отходы мяса, кожи, прочие части тушки несортированные от убоя домашней птицы</t>
  </si>
  <si>
    <t xml:space="preserve"> 1320040001005</t>
  </si>
  <si>
    <t xml:space="preserve"> 1872040001000</t>
  </si>
  <si>
    <t>Отходы рубероида, толи и бумаги, пропитанной битумом</t>
  </si>
  <si>
    <t xml:space="preserve"> 3533010013011</t>
  </si>
  <si>
    <t>Ртутные лампы, люминесцентные ртутьсодержащие трубки отработанные и брак</t>
  </si>
  <si>
    <t xml:space="preserve"> 1730000000000</t>
  </si>
  <si>
    <t>Отходы лесозаготовок и вырубок</t>
  </si>
  <si>
    <t xml:space="preserve"> 3512010001000</t>
  </si>
  <si>
    <t xml:space="preserve"> 3511010001000</t>
  </si>
  <si>
    <t>Отходы крахмальной патоки</t>
  </si>
  <si>
    <t xml:space="preserve"> 1113170000995</t>
  </si>
  <si>
    <t>Отходы крезола</t>
  </si>
  <si>
    <t xml:space="preserve"> 5530580002010</t>
  </si>
  <si>
    <t>Отходы крови животных и птицы</t>
  </si>
  <si>
    <t xml:space="preserve"> 1320060002005</t>
  </si>
  <si>
    <t>Отходы ксилола</t>
  </si>
  <si>
    <t xml:space="preserve"> 5530270002070</t>
  </si>
  <si>
    <t>Отходы конского волоса</t>
  </si>
  <si>
    <t xml:space="preserve"> 1320110001005</t>
  </si>
  <si>
    <t>Отходы концентратов</t>
  </si>
  <si>
    <t xml:space="preserve"> 5270000000000</t>
  </si>
  <si>
    <t>Отходы корчевания пней</t>
  </si>
  <si>
    <t>030</t>
  </si>
  <si>
    <t>Окалина</t>
  </si>
  <si>
    <t xml:space="preserve"> 3515040001000</t>
  </si>
  <si>
    <t xml:space="preserve"> 5490300104033</t>
  </si>
  <si>
    <t>Окалина замасленная (содержание масла 15 % и более)</t>
  </si>
  <si>
    <t xml:space="preserve"> 5490300104034</t>
  </si>
  <si>
    <t>Окалина замасленная (содержание масла менее 15 %)</t>
  </si>
  <si>
    <t xml:space="preserve"> 1710000000000</t>
  </si>
  <si>
    <t>Отходы обработки и переработки древесины</t>
  </si>
  <si>
    <t>Опилки алюминиевые незагрязненные</t>
  </si>
  <si>
    <t xml:space="preserve"> 3531011508995</t>
  </si>
  <si>
    <t>Опилки бронзы незагрязненные</t>
  </si>
  <si>
    <t xml:space="preserve"> 3541021508995</t>
  </si>
  <si>
    <t>Опилки древесно-стружечных и/или древесно-волокнистых плит, содержащие связующие смолы в количестве от 0,2% до 2,5% включительно</t>
  </si>
  <si>
    <t xml:space="preserve"> 1712020101014</t>
  </si>
  <si>
    <t xml:space="preserve"> 1713030104033</t>
  </si>
  <si>
    <t>Опилки древесные, загрязненные бензином (содержание бензина – 15 % и более)</t>
  </si>
  <si>
    <t xml:space="preserve"> 1713030101034</t>
  </si>
  <si>
    <t>Опилки древесные, загрязненные бензином (содержание бензина – менее 15 %)</t>
  </si>
  <si>
    <t xml:space="preserve"> 1713020104033</t>
  </si>
  <si>
    <t>Опилки древесные, загрязненные минеральными маслами (содержание масел – 15 % и более)</t>
  </si>
  <si>
    <t xml:space="preserve"> 1713020101034</t>
  </si>
  <si>
    <t>Опилки древесные, загрязненные минеральными маслами (содержание масел – менее 15 %)</t>
  </si>
  <si>
    <t xml:space="preserve"> 1711060001000</t>
  </si>
  <si>
    <t>Опилки и стружки натуральной чистой древесины</t>
  </si>
  <si>
    <t>Опилки и стружки древесные, загрязненные бензином</t>
  </si>
  <si>
    <t xml:space="preserve"> 1713030001030</t>
  </si>
  <si>
    <t>Опилки и стружки древесные, загрязненные минеральными маслами</t>
  </si>
  <si>
    <t xml:space="preserve"> 1713020001030</t>
  </si>
  <si>
    <t>Опилки и стружки древесные, загрязненные преимущественно органическими веществами (минеральные масла, лаки, растворители)</t>
  </si>
  <si>
    <t xml:space="preserve"> 1713000000000</t>
  </si>
  <si>
    <t xml:space="preserve"> 1719010301004</t>
  </si>
  <si>
    <t>Опилки и стружки разнородной древесины (например, содержащие опилки и стружку древесно-стружечных и/или древесно- волокнистых плит)</t>
  </si>
  <si>
    <t>Опилки латуни незагрязненные</t>
  </si>
  <si>
    <t xml:space="preserve"> 3541031508995</t>
  </si>
  <si>
    <t>Опилки легированной стали незагрязненные</t>
  </si>
  <si>
    <t xml:space="preserve"> 3512031508995</t>
  </si>
  <si>
    <t>Опилки луженой стали незагрязненные</t>
  </si>
  <si>
    <t xml:space="preserve"> 3512051508995</t>
  </si>
  <si>
    <t>Опилки медные незагрязненные</t>
  </si>
  <si>
    <t xml:space="preserve"> 3531031508013</t>
  </si>
  <si>
    <t>Опилки медных сплавов незагрязненные</t>
  </si>
  <si>
    <t xml:space="preserve"> 3541011508995</t>
  </si>
  <si>
    <t>Опилки натуральной чистой древесины</t>
  </si>
  <si>
    <t>Прочие отходы добывающей промышленности</t>
  </si>
  <si>
    <t>Отходы древесины от лесоразработок</t>
  </si>
  <si>
    <t xml:space="preserve"> 1730010001000</t>
  </si>
  <si>
    <t>Отходы древесины с масляной пропиткой</t>
  </si>
  <si>
    <t xml:space="preserve"> 1712080001014</t>
  </si>
  <si>
    <t>Отходы древесины с солевой пропиткой</t>
  </si>
  <si>
    <t xml:space="preserve"> 1712070001000</t>
  </si>
  <si>
    <t xml:space="preserve"> 1712070101014</t>
  </si>
  <si>
    <t>Отходы   древесины, пропитанной 5-процентным раствором (NH4)2HPO4 (производство спичек)</t>
  </si>
  <si>
    <t>Отходы древесного угля</t>
  </si>
  <si>
    <t xml:space="preserve"> 3140340008000</t>
  </si>
  <si>
    <t>Отходы древесного угля в кусковой форме</t>
  </si>
  <si>
    <t xml:space="preserve"> 3140340208995</t>
  </si>
  <si>
    <t>Отходы древесных строительных лесоматериалов, в том числе от сноса и разборки строений</t>
  </si>
  <si>
    <t xml:space="preserve"> 1712050001004</t>
  </si>
  <si>
    <t>Отходы дробленки и сечки гречневой</t>
  </si>
  <si>
    <t xml:space="preserve"> 1111120208995</t>
  </si>
  <si>
    <t>Отходы дробленки и сечки зерновых культур</t>
  </si>
  <si>
    <t xml:space="preserve"> 1111120008000</t>
  </si>
  <si>
    <t>Отходы дробленки и сечки овсяной</t>
  </si>
  <si>
    <t xml:space="preserve"> 1111120108995</t>
  </si>
  <si>
    <t>Отходы дробленки и сечки просяной</t>
  </si>
  <si>
    <t xml:space="preserve"> 1111120408995</t>
  </si>
  <si>
    <t>Отходы дробленки и сечки рисовой</t>
  </si>
  <si>
    <t xml:space="preserve"> 1111120308995</t>
  </si>
  <si>
    <t>Отходы дробленки и сечки ячменной</t>
  </si>
  <si>
    <t xml:space="preserve"> 1111120508995</t>
  </si>
  <si>
    <t>Отходы дрожжей</t>
  </si>
  <si>
    <t xml:space="preserve"> 1140300000000</t>
  </si>
  <si>
    <t>Отходы дубилен (кроме дубящих веществ)</t>
  </si>
  <si>
    <t xml:space="preserve"> 1440000000000</t>
  </si>
  <si>
    <t>Отходы желатина</t>
  </si>
  <si>
    <t>Остатки ацетона, потерявшего потребительские свойства</t>
  </si>
  <si>
    <t xml:space="preserve"> 5530010102073</t>
  </si>
  <si>
    <t>Остатки бензола, потерявшего потребительские свойства</t>
  </si>
  <si>
    <t xml:space="preserve"> 5530060102073</t>
  </si>
  <si>
    <t>Остатки гидравлических масел, не содержащих галогены и потерявших потребительские свойства</t>
  </si>
  <si>
    <t xml:space="preserve"> 5410031302033</t>
  </si>
  <si>
    <t>Остатки гидравлических масел, содержащих галогены и потерявших потребительские свойства</t>
  </si>
  <si>
    <t xml:space="preserve"> 5410031402072</t>
  </si>
  <si>
    <t>Остатки дизельного топлива, потерявшего потребительские свойства</t>
  </si>
  <si>
    <t xml:space="preserve"> 5410110002033</t>
  </si>
  <si>
    <t>Остатки дизельных масел, потерявших потребительские свойства</t>
  </si>
  <si>
    <t xml:space="preserve"> 5410030302033</t>
  </si>
  <si>
    <t>Остатки диэтилового эфира, потерявшего потребительские свойства</t>
  </si>
  <si>
    <t xml:space="preserve"> 5530100102073</t>
  </si>
  <si>
    <t>Остатки и огарки стальных сварочных электродов</t>
  </si>
  <si>
    <t xml:space="preserve"> 3512160101995</t>
  </si>
  <si>
    <t>Остатки индустриальных масел, потерявших потребительские свойства</t>
  </si>
  <si>
    <t xml:space="preserve"> 5410030502033</t>
  </si>
  <si>
    <t>Остатки компрессорных масел, потерявших потребительские свойства</t>
  </si>
  <si>
    <t xml:space="preserve"> 5410031102033</t>
  </si>
  <si>
    <t>Остатки крезола, потерявшего потребительские свойства</t>
  </si>
  <si>
    <t xml:space="preserve"> 5530580102011</t>
  </si>
  <si>
    <t>Остатки ксилола, потерявшего потребительские свойства</t>
  </si>
  <si>
    <t xml:space="preserve"> 5530270102073</t>
  </si>
  <si>
    <t>Остатки моторных масел, потерявших потребительские свойства</t>
  </si>
  <si>
    <t xml:space="preserve"> 5410030102033</t>
  </si>
  <si>
    <t>Остатки пиридина, потерявшего потребительские свойства</t>
  </si>
  <si>
    <t xml:space="preserve"> 5530200102072</t>
  </si>
  <si>
    <t>Остатки полимерных материалов в размельчителях</t>
  </si>
  <si>
    <t xml:space="preserve"> 5780000000000</t>
  </si>
  <si>
    <t xml:space="preserve"> 5530000000000</t>
  </si>
  <si>
    <t>Отходы негалогенированных органических растворителей и их смесей</t>
  </si>
  <si>
    <t xml:space="preserve"> 5410031002071</t>
  </si>
  <si>
    <t>Отходы затвердевшего поливинилацетата</t>
  </si>
  <si>
    <t xml:space="preserve"> 5710200001005</t>
  </si>
  <si>
    <t>Отходы затвердевшего поливинилового спирта</t>
  </si>
  <si>
    <t xml:space="preserve"> 5710210001005</t>
  </si>
  <si>
    <t>Отходы затвердевшего поливинилхлорида и пенопласта на его базе</t>
  </si>
  <si>
    <t xml:space="preserve"> 5710160001004</t>
  </si>
  <si>
    <t>Отходы затвердевшего полипропилена</t>
  </si>
  <si>
    <t xml:space="preserve"> 5710300001000</t>
  </si>
  <si>
    <t>Отходы затвердевшего полиуретана, полиуретановой пены или пленки</t>
  </si>
  <si>
    <t xml:space="preserve"> 5710100001005</t>
  </si>
  <si>
    <t>Отходы затвердевшей смолы ионообменников (в том числе отработанной), не содержащей опасные вещества</t>
  </si>
  <si>
    <t xml:space="preserve"> 5710240001000</t>
  </si>
  <si>
    <t>Отходы затвердевших полиакрилатов, поликарбонатов, органического стекла</t>
  </si>
  <si>
    <t xml:space="preserve"> 5710170001005</t>
  </si>
  <si>
    <t>Отходы затвердевших полиамидов</t>
  </si>
  <si>
    <t xml:space="preserve"> 5710110001005</t>
  </si>
  <si>
    <t>Отходы затвердевших полиолефинов  (кроме полиэтилена и полипропилена)</t>
  </si>
  <si>
    <t xml:space="preserve"> 5710280001005</t>
  </si>
  <si>
    <t>Отходы затвердевших стеклопластиков</t>
  </si>
  <si>
    <t xml:space="preserve"> 5710320001000</t>
  </si>
  <si>
    <t>Отходы затвердевших этролов (пластмасс на основе эфиров целлюлозы)</t>
  </si>
  <si>
    <t xml:space="preserve"> 5710350001005</t>
  </si>
  <si>
    <t xml:space="preserve"> 1410000000000</t>
  </si>
  <si>
    <t>Отходы шкур</t>
  </si>
  <si>
    <t>Отходы гипса</t>
  </si>
  <si>
    <t xml:space="preserve"> 3140380001000</t>
  </si>
  <si>
    <t>Отходы гипса в кусковой форме</t>
  </si>
  <si>
    <t xml:space="preserve"> 3140380201995</t>
  </si>
  <si>
    <t>Отходы глазури (эмали)</t>
  </si>
  <si>
    <t xml:space="preserve"> 3140600001000</t>
  </si>
  <si>
    <t xml:space="preserve"> 1711000000000</t>
  </si>
  <si>
    <t>Отходы обработки натуральной чистой древесины, незагрязненные опасными веществами</t>
  </si>
  <si>
    <t>Отходы горбыля, рейки из натуральной чистой древесины</t>
  </si>
  <si>
    <t xml:space="preserve"> 1711020001005</t>
  </si>
  <si>
    <t>Отходы гранулированной резины</t>
  </si>
  <si>
    <t xml:space="preserve"> 5750010309005</t>
  </si>
  <si>
    <t>Отходы взрывчатых веществ</t>
  </si>
  <si>
    <t xml:space="preserve"> 5910000000000</t>
  </si>
  <si>
    <t>Отходы внутренностей животных и птицы</t>
  </si>
  <si>
    <t xml:space="preserve"> 1320030099000</t>
  </si>
  <si>
    <t>Отходы внутренностей крупного рогатого скота</t>
  </si>
  <si>
    <t xml:space="preserve"> 1320030199005</t>
  </si>
  <si>
    <t>Отходы внутренностей мелкого рогатого скота</t>
  </si>
  <si>
    <t xml:space="preserve"> 1320030299005</t>
  </si>
  <si>
    <t>Отходы внутренностей птицы</t>
  </si>
  <si>
    <t xml:space="preserve"> 1320030399005</t>
  </si>
  <si>
    <t xml:space="preserve"> 1230000000000</t>
  </si>
  <si>
    <t>Отходы производства растительных и животных жиров и восков</t>
  </si>
  <si>
    <t>Отходы вощеной бумаги</t>
  </si>
  <si>
    <t xml:space="preserve"> 1872030001005</t>
  </si>
  <si>
    <t xml:space="preserve"> 5240020202012</t>
  </si>
  <si>
    <t>Отходы гидроксида калия с рН &gt; 11,5</t>
  </si>
  <si>
    <t xml:space="preserve"> 5240020202013</t>
  </si>
  <si>
    <t>Отходы гидроксида калия с рН = 10,1 – 11,5</t>
  </si>
  <si>
    <t xml:space="preserve"> 5240020202014</t>
  </si>
  <si>
    <t>Отходы гидроксида калия с рН = 9,0 – 10,0</t>
  </si>
  <si>
    <t xml:space="preserve"> 5240020102012</t>
  </si>
  <si>
    <t>Отходы гидроксида натрия с рН &gt; 11,5</t>
  </si>
  <si>
    <t xml:space="preserve"> 5240020102013</t>
  </si>
  <si>
    <t>Отходы гидроксида натрия с рН = 10,1 – 11,5</t>
  </si>
  <si>
    <t xml:space="preserve"> 5240020102014</t>
  </si>
  <si>
    <t>Отходы гидроксида натрия с рН = 9,0 – 10,0</t>
  </si>
  <si>
    <t>Отходы бумаги и картона незагрязненные</t>
  </si>
  <si>
    <t xml:space="preserve"> 1871000000000</t>
  </si>
  <si>
    <t>Отходы бумаги и картона от канцелярской деятельности и делопроизводства</t>
  </si>
  <si>
    <t xml:space="preserve"> 1871030001005</t>
  </si>
  <si>
    <t>Отходы бумаги и картона от резки и штамповки незагрязненные</t>
  </si>
  <si>
    <t xml:space="preserve"> 1871010001000</t>
  </si>
  <si>
    <t>Отходы бумаги и картона с пропиткой и покрытиями</t>
  </si>
  <si>
    <t xml:space="preserve"> 1872000000000</t>
  </si>
  <si>
    <t>Отходы бумаги и картона с синтетическим покрытием</t>
  </si>
  <si>
    <t xml:space="preserve"> 1872010001000</t>
  </si>
  <si>
    <t>Отходы бумаги от резки и штамповки</t>
  </si>
  <si>
    <t xml:space="preserve"> 1871010101005</t>
  </si>
  <si>
    <t>Отходы бумаги с нанесенным лаком</t>
  </si>
  <si>
    <t xml:space="preserve"> 1872010101014</t>
  </si>
  <si>
    <t>Отходы бумажной клеевой ленты</t>
  </si>
  <si>
    <t xml:space="preserve"> 1872010201014</t>
  </si>
  <si>
    <t xml:space="preserve"> 1111040008000</t>
  </si>
  <si>
    <t>Лузга зерновая (рисовая, гречневая, овсяная, просяная)</t>
  </si>
  <si>
    <t>Лузга овсяная</t>
  </si>
  <si>
    <t xml:space="preserve"> 1111040108995</t>
  </si>
  <si>
    <t>Лузга подсолнечная</t>
  </si>
  <si>
    <t xml:space="preserve"> 1210020008995</t>
  </si>
  <si>
    <t>Лузга просяная</t>
  </si>
  <si>
    <t xml:space="preserve"> 1111040408995</t>
  </si>
  <si>
    <t>Лузга рисовая</t>
  </si>
  <si>
    <t xml:space="preserve"> 1111040308995</t>
  </si>
  <si>
    <t xml:space="preserve"> 1800000000000</t>
  </si>
  <si>
    <t>Отходы целлюлозы бумаги и картона</t>
  </si>
  <si>
    <t>Масла авиационные отработанные</t>
  </si>
  <si>
    <t xml:space="preserve"> 5410020402033</t>
  </si>
  <si>
    <t>Масла автомобильные отработанные</t>
  </si>
  <si>
    <t xml:space="preserve"> 5410020202033</t>
  </si>
  <si>
    <t>Масла гидравлические отработанные, не содержащие галогены</t>
  </si>
  <si>
    <t xml:space="preserve"> 5410021302033</t>
  </si>
  <si>
    <t>Масла гидравлические отработанные, содержащие галогены</t>
  </si>
  <si>
    <t xml:space="preserve"> 5410021402072</t>
  </si>
  <si>
    <t>Масла дизельные отработанные</t>
  </si>
  <si>
    <t xml:space="preserve"> 5410020302033</t>
  </si>
  <si>
    <t>Масла индустриальные отработанные</t>
  </si>
  <si>
    <t xml:space="preserve"> 5410020502033</t>
  </si>
  <si>
    <t>Масла компрессорные отработанные</t>
  </si>
  <si>
    <t xml:space="preserve"> 5410021102033</t>
  </si>
  <si>
    <t>Масла моторные отработанные</t>
  </si>
  <si>
    <t xml:space="preserve"> 5410020102033</t>
  </si>
  <si>
    <t>Масла растительные отработанные</t>
  </si>
  <si>
    <t xml:space="preserve"> 1260020002004</t>
  </si>
  <si>
    <t>Масла трансмиссионные отработанные</t>
  </si>
  <si>
    <t xml:space="preserve"> 5410020602033</t>
  </si>
  <si>
    <t>Масла трансформаторные и теплонесущие отработанные, содержащие галогены</t>
  </si>
  <si>
    <t xml:space="preserve"> 5410020902072</t>
  </si>
  <si>
    <t>Масла трансформаторные отработанные, не содержащие галогены, полихлорированные дифенилы и терфенилы</t>
  </si>
  <si>
    <t xml:space="preserve"> 5410020702033</t>
  </si>
  <si>
    <t>Масла трансформаторные отработанные, содержащие полихлорированные дифенилы и терфенилы</t>
  </si>
  <si>
    <t xml:space="preserve"> 5410020802071</t>
  </si>
  <si>
    <t>Масла турбинные отработанные</t>
  </si>
  <si>
    <t xml:space="preserve"> 5410021202033</t>
  </si>
  <si>
    <t>Масляные эмульсии от мойки оборудования производства животных жиров</t>
  </si>
  <si>
    <t xml:space="preserve"> 1250040106004</t>
  </si>
  <si>
    <t>Масляные эмульсии от мойки оборудования производства растительных масел</t>
  </si>
  <si>
    <t xml:space="preserve"> 1250030106004</t>
  </si>
  <si>
    <t xml:space="preserve"> 5750010001000</t>
  </si>
  <si>
    <t>Твердые отходы резины</t>
  </si>
  <si>
    <t>Мезга картофельная</t>
  </si>
  <si>
    <t xml:space="preserve"> 1113150000995</t>
  </si>
  <si>
    <t>Мезга крупяная (производство пищевых концентратов)</t>
  </si>
  <si>
    <t xml:space="preserve"> 1111210000995</t>
  </si>
  <si>
    <t>Мездра</t>
  </si>
  <si>
    <t xml:space="preserve"> 1410010000004</t>
  </si>
  <si>
    <t>Мелочь известковая и доломитовая с размером частиц не более 5 мм (отсев)</t>
  </si>
  <si>
    <t xml:space="preserve"> 3140130208995</t>
  </si>
  <si>
    <t xml:space="preserve"> 3140530208005</t>
  </si>
  <si>
    <t>Мелочь коксовая с размером частиц не более 5 мм (отсев)</t>
  </si>
  <si>
    <t xml:space="preserve"> 3512011101004</t>
  </si>
  <si>
    <t>Отходы, содержащие сталь (в том числе стальную пыль), несортированные</t>
  </si>
  <si>
    <t>Металлическая дробь с примесью шлаковой корки (дробеструйная обработка)</t>
  </si>
  <si>
    <t xml:space="preserve"> 3515030108004</t>
  </si>
  <si>
    <t xml:space="preserve"> 3513030013000</t>
  </si>
  <si>
    <t xml:space="preserve"> 9120120001005</t>
  </si>
  <si>
    <t>Отходы (мусор) от уборки территории и помещений учебно-воспитательных учреждений</t>
  </si>
  <si>
    <t xml:space="preserve"> 9120130001005</t>
  </si>
  <si>
    <t xml:space="preserve"> 9510000000000</t>
  </si>
  <si>
    <t>Отходы (осадки) из выгребных ям и хозяйственно- бытовые стоки</t>
  </si>
  <si>
    <t>Отходы (осадки) при промывке канализационных сетей</t>
  </si>
  <si>
    <t xml:space="preserve"> 9470000000000</t>
  </si>
  <si>
    <t>Отходы абразивных материалов в виде пыли и порошка</t>
  </si>
  <si>
    <t xml:space="preserve"> 3140430411004</t>
  </si>
  <si>
    <t>Отходы абразивных материалов и инструментов</t>
  </si>
  <si>
    <t xml:space="preserve"> 3140430001000</t>
  </si>
  <si>
    <t xml:space="preserve"> 9210000000000</t>
  </si>
  <si>
    <t>Электрическое оборудование, приборы, устройства и их части</t>
  </si>
  <si>
    <t>Обрезки резины</t>
  </si>
  <si>
    <t xml:space="preserve"> 5750010201005</t>
  </si>
  <si>
    <t>Обрезки спилка хромовой кожи</t>
  </si>
  <si>
    <t xml:space="preserve"> 1470020101004</t>
  </si>
  <si>
    <t xml:space="preserve"> 1712010001000</t>
  </si>
  <si>
    <t>Отоды обработки фанеры, изделия из фанеры, потерявшие свои потребительские свойства, содержащие связующие смолы в количестве от 0,2% до 2,5% включительно</t>
  </si>
  <si>
    <t xml:space="preserve"> 1712020301014</t>
  </si>
  <si>
    <t>Обрезки, кусковые отходы древесно-стружечных и/или древесно-волокнистых плит, содержащих связующие смолы в количестве от 0,2% до 2,5% включительно</t>
  </si>
  <si>
    <t>Обрезь валяльно-войлочной продукции</t>
  </si>
  <si>
    <t xml:space="preserve"> 5810100001005</t>
  </si>
  <si>
    <t>Обрезь гофрокартона</t>
  </si>
  <si>
    <t xml:space="preserve"> 1871010301005</t>
  </si>
  <si>
    <t>Обрезь жесткого кожевенного товара в производстве обуви</t>
  </si>
  <si>
    <t xml:space="preserve"> 1470050001995</t>
  </si>
  <si>
    <t>Обрезь натуральной чистой древесины</t>
  </si>
  <si>
    <t xml:space="preserve"> 1711050101005</t>
  </si>
  <si>
    <t>Обрезь разнородной древесины (например, содержащая обрезь древесно-стружечных и/или древесно-волокнистых плит)</t>
  </si>
  <si>
    <t xml:space="preserve"> 1719010601004</t>
  </si>
  <si>
    <t xml:space="preserve"> 1712010101014</t>
  </si>
  <si>
    <t>Обрезь фанеры, содержащей связующие смолы в количестве от 0,2 % до 2,5 % включительно</t>
  </si>
  <si>
    <t xml:space="preserve"> 5300000000000</t>
  </si>
  <si>
    <t>Отходы средств защиты растений, средств дезинфекции</t>
  </si>
  <si>
    <t xml:space="preserve"> 5490270101033</t>
  </si>
  <si>
    <t>Обтирочный материал, загрязненный маслами (содержание масел 15 % и более)</t>
  </si>
  <si>
    <t xml:space="preserve"> 5490270101034</t>
  </si>
  <si>
    <t>Обтирочный материал, загрязненный маслами (содержание масел менее 15 %)</t>
  </si>
  <si>
    <t>Обтирочный материал, загрязненный нефтепродуктами</t>
  </si>
  <si>
    <t xml:space="preserve"> 5490270001030</t>
  </si>
  <si>
    <t>Обувь кожаная рабочая, потерявшая потребительские свойства</t>
  </si>
  <si>
    <t xml:space="preserve"> 1470060113004</t>
  </si>
  <si>
    <t xml:space="preserve"> 9410000000000</t>
  </si>
  <si>
    <t>Отходы (осадки) при подготовке воды</t>
  </si>
  <si>
    <t>Огарки обожженных анодов алюминиевого производства</t>
  </si>
  <si>
    <t xml:space="preserve"> 3140210301004</t>
  </si>
  <si>
    <t xml:space="preserve"> 3512160001000</t>
  </si>
  <si>
    <t>Отходы стальных электродов</t>
  </si>
  <si>
    <t>Обрезки и обрывки тканей из полиамидного волокна</t>
  </si>
  <si>
    <t xml:space="preserve"> 5810110101995</t>
  </si>
  <si>
    <t>Обрезки и обрывки тканей из полиэфирного волокна</t>
  </si>
  <si>
    <t xml:space="preserve"> 5810110201995</t>
  </si>
  <si>
    <t>Обрезки и обрывки тканей льняных</t>
  </si>
  <si>
    <t xml:space="preserve"> 5810110601995</t>
  </si>
  <si>
    <t>Обрезки и обрывки тканей смешанных</t>
  </si>
  <si>
    <t xml:space="preserve"> 5810110801995</t>
  </si>
  <si>
    <t>Обрезки и обрывки тканей хлопчатобумажных</t>
  </si>
  <si>
    <t xml:space="preserve"> 5810110701995</t>
  </si>
  <si>
    <t>Обрезки и обрывки тканей шерстяных</t>
  </si>
  <si>
    <t xml:space="preserve"> 5810110501995</t>
  </si>
  <si>
    <t>Древесная шерсть</t>
  </si>
  <si>
    <t xml:space="preserve"> 1711090001005</t>
  </si>
  <si>
    <t xml:space="preserve"> 1712020401014</t>
  </si>
  <si>
    <t>Древесно-стружечные и/или древесно-волокнистые плиты, содержащие связующие смолы в количестве от 0,2% до 2,5% включительно, некондиционные,брак</t>
  </si>
  <si>
    <t>Древесные отходы из натуральной чистой древесины несортированные</t>
  </si>
  <si>
    <t xml:space="preserve"> 1711200001005</t>
  </si>
  <si>
    <t>Древесные отходы с пропиткой и покрытиями несортированные</t>
  </si>
  <si>
    <t xml:space="preserve"> 1712200001014</t>
  </si>
  <si>
    <t>Древесные отходы с пропиткой и покрытиями, незагрязненные опасными веществами</t>
  </si>
  <si>
    <t xml:space="preserve"> 1712000000000</t>
  </si>
  <si>
    <t>Дробина солодовая (пивная)</t>
  </si>
  <si>
    <t xml:space="preserve"> 1114030001995</t>
  </si>
  <si>
    <t>Дробина хмелевая</t>
  </si>
  <si>
    <t xml:space="preserve"> 1114040001995</t>
  </si>
  <si>
    <t>Дробленые частицы кофейного полуфабриката</t>
  </si>
  <si>
    <t xml:space="preserve"> 1140010411995</t>
  </si>
  <si>
    <t>Дрожжи пивные отработанные</t>
  </si>
  <si>
    <t xml:space="preserve"> 1140300202995</t>
  </si>
  <si>
    <t>Дрожжи хлебопекарные отработанные</t>
  </si>
  <si>
    <t xml:space="preserve"> 1140300102995</t>
  </si>
  <si>
    <t>Другие отходы минерального происхождения</t>
  </si>
  <si>
    <t xml:space="preserve"> 3900000000000</t>
  </si>
  <si>
    <t xml:space="preserve"> 3990000000000</t>
  </si>
  <si>
    <t>Другие отходы минерального происхождения , а так же отходы рафинирования продуктов</t>
  </si>
  <si>
    <t>Другие отходы от переработки и рафинирования продуктов животного происхождения</t>
  </si>
  <si>
    <t xml:space="preserve"> 1990000000000</t>
  </si>
  <si>
    <t>Другие отходы от переработки и рафинирования продуктов растительного происхождения</t>
  </si>
  <si>
    <t xml:space="preserve"> 1980000000000</t>
  </si>
  <si>
    <t>Железные бочки, потерявшие потребительские свойства</t>
  </si>
  <si>
    <t xml:space="preserve"> 3513030113995</t>
  </si>
  <si>
    <t xml:space="preserve"> 9000000000000</t>
  </si>
  <si>
    <t>Отходы коммунальные</t>
  </si>
  <si>
    <t xml:space="preserve"> 5930000000000</t>
  </si>
  <si>
    <t>Лабораторные отходы и остатки химикалиев</t>
  </si>
  <si>
    <t>Жидкие отходы очистных сооружений</t>
  </si>
  <si>
    <t xml:space="preserve"> 9500000000000</t>
  </si>
  <si>
    <t xml:space="preserve"> 1711060101005</t>
  </si>
  <si>
    <t>Опилки никеля незагрязненные</t>
  </si>
  <si>
    <t xml:space="preserve"> 3531101508013</t>
  </si>
  <si>
    <t>Опилки оловянные незагрязненные</t>
  </si>
  <si>
    <t xml:space="preserve"> 3531111508004</t>
  </si>
  <si>
    <t>Опилки оцинкованной стали незагрязненные</t>
  </si>
  <si>
    <t xml:space="preserve"> 3512041508995</t>
  </si>
  <si>
    <t>Опилки разнородной древесины (например, содержащие опилки древесно-стружечных и/или древесно-волокнистых плит)</t>
  </si>
  <si>
    <t xml:space="preserve"> 1719010101004</t>
  </si>
  <si>
    <t>Опилки свинцовые незагрязненные</t>
  </si>
  <si>
    <t xml:space="preserve"> 3531021508012</t>
  </si>
  <si>
    <t>Опилки стали углеродистых марок незагрязненные</t>
  </si>
  <si>
    <t xml:space="preserve"> 3512021508995</t>
  </si>
  <si>
    <t>Опилки стальные незагрязненные</t>
  </si>
  <si>
    <t xml:space="preserve"> 3512011508995</t>
  </si>
  <si>
    <t>Опилки титана незагрязненные</t>
  </si>
  <si>
    <t xml:space="preserve"> 3531171508995</t>
  </si>
  <si>
    <t>Опилки хрома незагрязненные</t>
  </si>
  <si>
    <t xml:space="preserve"> 3531191508013</t>
  </si>
  <si>
    <t>Опилки цинковые незагрязненные</t>
  </si>
  <si>
    <t xml:space="preserve"> 3531041508013</t>
  </si>
  <si>
    <t>Опилки черных металлов незагрязненные</t>
  </si>
  <si>
    <t xml:space="preserve"> 3513150008995</t>
  </si>
  <si>
    <t>Опилки чугунные незагрязненные</t>
  </si>
  <si>
    <t xml:space="preserve"> 3511011508995</t>
  </si>
  <si>
    <t xml:space="preserve"> 5810060001000</t>
  </si>
  <si>
    <t>Отходы растительного волокна (включая очесы, прядильные отходы и расщипанное сырье)</t>
  </si>
  <si>
    <t xml:space="preserve"> 9450000000000</t>
  </si>
  <si>
    <t>Отходы (осадки) от реагентной очистки сточных вод</t>
  </si>
  <si>
    <t xml:space="preserve"> 1210000000000</t>
  </si>
  <si>
    <t>Отходы производства растительных и животных масел</t>
  </si>
  <si>
    <t xml:space="preserve"> 5410030702033</t>
  </si>
  <si>
    <t>Остатки  трансформаторных масел, не содержащих  галогены, полихлорированные дифенилы и терфенилы и потерявших потребительские свойства</t>
  </si>
  <si>
    <t>Остатки авиационных масел, потерявших потребительские свойства</t>
  </si>
  <si>
    <t xml:space="preserve"> 5410030402033</t>
  </si>
  <si>
    <t>Остатки автомобильных масел, потерявших потребительские свойства</t>
  </si>
  <si>
    <t xml:space="preserve"> 5410030202033</t>
  </si>
  <si>
    <t>Известковый шлам при очистке свекловичного сока в сахарном производстве</t>
  </si>
  <si>
    <t xml:space="preserve"> 3160230204995</t>
  </si>
  <si>
    <t xml:space="preserve"> 3140130001000</t>
  </si>
  <si>
    <t>Остатки прочих масел, содержащих полихлорированные дифенилы и терфенилы и потерявших потребительские свойства</t>
  </si>
  <si>
    <t>Остатки рафинирования при производстве и переработке растительных и животных жиров</t>
  </si>
  <si>
    <t xml:space="preserve"> 1290000000000</t>
  </si>
  <si>
    <t>Остатки сероуглерода, потерявшего потребительские свойства</t>
  </si>
  <si>
    <t xml:space="preserve"> 5530210102153</t>
  </si>
  <si>
    <t>Остатки силиконовых масел, потерявших потребительские свойства,</t>
  </si>
  <si>
    <t xml:space="preserve"> 5410032102033</t>
  </si>
  <si>
    <t>Остатки смазочно-охлаждающих масел для механической обработки, потерявших потребительские свойства</t>
  </si>
  <si>
    <t xml:space="preserve"> 5410031502033</t>
  </si>
  <si>
    <t>Остатки табачной мелочи, жилки табачного листа</t>
  </si>
  <si>
    <t xml:space="preserve"> 1140410111015</t>
  </si>
  <si>
    <t>Остатки табачной мелочи, жилки табачного листа, табачная пыль</t>
  </si>
  <si>
    <t xml:space="preserve"> 1140410001000</t>
  </si>
  <si>
    <t>Остатки толуола, потерявшего потребительские свойства</t>
  </si>
  <si>
    <t xml:space="preserve"> 5530250102073</t>
  </si>
  <si>
    <t>Остатки трансмиссионных масел, потерявших потребительские свойства</t>
  </si>
  <si>
    <t xml:space="preserve"> 5410030602033</t>
  </si>
  <si>
    <t>Остатки трансформаторных масел, содержащих галогены и потерявших потребительские свойства</t>
  </si>
  <si>
    <t xml:space="preserve"> 5410030902072</t>
  </si>
  <si>
    <t>Остатки трансформаторных масел, содержащих полихлорированные дифенилы и терфенилы и потерявших потребительские свойства</t>
  </si>
  <si>
    <t xml:space="preserve"> 5410030802071</t>
  </si>
  <si>
    <t>Остатки турбинных масел, потерявших потребительские свойства</t>
  </si>
  <si>
    <t xml:space="preserve"> 5410031202033</t>
  </si>
  <si>
    <t>Остатки этилацетата, потерявшего потребительские свойства</t>
  </si>
  <si>
    <t xml:space="preserve"> 5530020102073</t>
  </si>
  <si>
    <t>Остатки этиленгликоля, потерявшего потребительские свойства</t>
  </si>
  <si>
    <t xml:space="preserve"> 5530040102073</t>
  </si>
  <si>
    <t xml:space="preserve"> 9490000000000</t>
  </si>
  <si>
    <t>Отходы от водоэксплуатации</t>
  </si>
  <si>
    <t xml:space="preserve"> 3147000000000</t>
  </si>
  <si>
    <t>Фильтровочные и поглотительные отработанные массы, незагрязненные опасными веществами</t>
  </si>
  <si>
    <t xml:space="preserve"> 3140230101995</t>
  </si>
  <si>
    <t>Отходы песка, незагрязненного опасными веществами</t>
  </si>
  <si>
    <t xml:space="preserve"> 5420000000000</t>
  </si>
  <si>
    <t>Отходы жиров (смазок) и парафинов из минеральных масел</t>
  </si>
  <si>
    <t xml:space="preserve"> 5720000000000</t>
  </si>
  <si>
    <t>Отходы незатвердевших пластмасс, формовочных масс и компонентов</t>
  </si>
  <si>
    <t xml:space="preserve"> 3148010000000</t>
  </si>
  <si>
    <t>Уголь активированный отработанный, загрязненный опасными веществами</t>
  </si>
  <si>
    <t xml:space="preserve"> 3140320001000</t>
  </si>
  <si>
    <t>Отходы графита</t>
  </si>
  <si>
    <t xml:space="preserve"> 3148020000000</t>
  </si>
  <si>
    <t>Угольные фильтры отработанные, загрязненные опасными веществами</t>
  </si>
  <si>
    <t xml:space="preserve"> 1470000000000</t>
  </si>
  <si>
    <t>Отходы кожи</t>
  </si>
  <si>
    <t>Лузга гречневая</t>
  </si>
  <si>
    <t xml:space="preserve"> 1111040208995</t>
  </si>
  <si>
    <t>Дихлорпропан (1,2-Дихлорпропан) ПП№410</t>
  </si>
  <si>
    <t>Дихлорпропан (1,2-Дихлорпропан) ПП№344</t>
  </si>
  <si>
    <t>Дихлорэтан ПП№410</t>
  </si>
  <si>
    <t>Дихлорэтан ПП№344</t>
  </si>
  <si>
    <t>Диэтилбензол ПП№410</t>
  </si>
  <si>
    <t>Диэтилбензол ПП№344</t>
  </si>
  <si>
    <t>Диэтиловый эфир ПП№410</t>
  </si>
  <si>
    <t>Диэтиловый эфир ПП№344</t>
  </si>
  <si>
    <t>Ангидрид сернистый (серы диоксид) ПП№410</t>
  </si>
  <si>
    <t>Ангидрид сернистый (серы диоксид) ПП№344</t>
  </si>
  <si>
    <t>Ангидрид серный (серы  триоксид) ПП№410</t>
  </si>
  <si>
    <t>Ангидрид серный (серы триоксид) ПП№344</t>
  </si>
  <si>
    <t>Трихлорэтилен ПП№410</t>
  </si>
  <si>
    <t>Трихлорэтилен ПП№344</t>
  </si>
  <si>
    <t>Этиленамин ПП№410</t>
  </si>
  <si>
    <t>Этиленамин ПП№344</t>
  </si>
  <si>
    <t>Этиленимин ПП№410</t>
  </si>
  <si>
    <t>Этиленимин ПП№344</t>
  </si>
  <si>
    <t>Сажа ПП№410</t>
  </si>
  <si>
    <t>Сажа ПП№344</t>
  </si>
  <si>
    <t>Метан ПП№410</t>
  </si>
  <si>
    <t>Метан ПП№344</t>
  </si>
  <si>
    <t>Метилен хлористый (метилена хлорид) ПП№410</t>
  </si>
  <si>
    <t>Метилен хлористый (метилена хлорид) ПП№344</t>
  </si>
  <si>
    <t>Летучие низкомолекулярные углеводороды (пары жидких топлив) по углероду.  Амилены ПП№410</t>
  </si>
  <si>
    <t>Летучие низкомолекулярные углеводороды (пары жидких топлив) по углероду.  Амилены ПП№344</t>
  </si>
  <si>
    <t>Летучие низкомолекулярные углеводороды (пары жидких топлив) по углероду. Углеводороды С6-С10 ПП№344</t>
  </si>
  <si>
    <t>Летучие низкомолекулярные углеводороды (пары жидких топлив) по углероду. Углеводороды С6-С10 ПП№410</t>
  </si>
  <si>
    <t>Летучие низкомолекулярные углеводороды (пары жидких топлив) по углероду. Углеводороды С1-С5 ПП№410</t>
  </si>
  <si>
    <t>Дихлорпропан (1,3-Дихлорпропан ) ПП№344</t>
  </si>
  <si>
    <t>Дихлорпропан (1,3-Дихлорпропан) ПП№410</t>
  </si>
  <si>
    <t>Летучие низкомолекулярные углеводороды (пары жидких топлив) по углероду. Углеводороды С1-С5 ПП№344</t>
  </si>
  <si>
    <t>Летучие низкомолекулярные углеводороды (пары жидких топлив) по углероду. Углеводороды С12-С19 ПП№344</t>
  </si>
  <si>
    <t>Летучие низкомолекулярные углеводороды (пары жидких топлив) по углероду. Углеводороды С12-С19 ПП№410</t>
  </si>
  <si>
    <t>Твердые коммунальные отходы</t>
  </si>
  <si>
    <t>Лом бронзы в кусковой форме</t>
  </si>
  <si>
    <t xml:space="preserve"> 3541020201995</t>
  </si>
  <si>
    <t>Лом бронзы несортированный</t>
  </si>
  <si>
    <t xml:space="preserve"> 3541020101995</t>
  </si>
  <si>
    <t>Лом дорожного полотна автомобильных дорог (исключая битум и асфальтовые покрытия)</t>
  </si>
  <si>
    <t xml:space="preserve"> 3140100001995</t>
  </si>
  <si>
    <t xml:space="preserve"> 3531110001000</t>
  </si>
  <si>
    <t>Лом и отходы, содержащие олово</t>
  </si>
  <si>
    <t xml:space="preserve"> 3531020001010</t>
  </si>
  <si>
    <t>Лом и отходы, содержащие свинец</t>
  </si>
  <si>
    <t xml:space="preserve"> 3531170001000</t>
  </si>
  <si>
    <t>Лом и отходы, содержащие титан</t>
  </si>
  <si>
    <t xml:space="preserve"> 3531040001010</t>
  </si>
  <si>
    <t>Лом и отходы, содержащие цинк</t>
  </si>
  <si>
    <t>Лом и отходы алюминия с примесями или загрязненные</t>
  </si>
  <si>
    <t xml:space="preserve"> 3535010001000</t>
  </si>
  <si>
    <t xml:space="preserve"> 3541020001000</t>
  </si>
  <si>
    <t>Лом и отходы, содержащие бронзу</t>
  </si>
  <si>
    <t>Лом и отходы бронзы с примесями или загрязненные</t>
  </si>
  <si>
    <t xml:space="preserve"> 3546020001000</t>
  </si>
  <si>
    <t>Лом и отходы латуни с примесями или загрязненные</t>
  </si>
  <si>
    <t xml:space="preserve"> 3546030001000</t>
  </si>
  <si>
    <t>Лом и отходы меди с примесями или загрязненные</t>
  </si>
  <si>
    <t xml:space="preserve"> 3535030001000</t>
  </si>
  <si>
    <t>Лом и отходы медных сплавов с примесями или загрязненные</t>
  </si>
  <si>
    <t xml:space="preserve"> 3546010001000</t>
  </si>
  <si>
    <t xml:space="preserve"> 3510010001000</t>
  </si>
  <si>
    <t>Лом и отходы металлокерамики с черными металлами</t>
  </si>
  <si>
    <t xml:space="preserve"> 3550000000000</t>
  </si>
  <si>
    <t>Лом и отходы цветных металлов и сплавов несортированный</t>
  </si>
  <si>
    <t>Лом и отходы никеля с примесями или загрязненные</t>
  </si>
  <si>
    <t xml:space="preserve"> 3535100001000</t>
  </si>
  <si>
    <t>Лом и отходы олова с примесями или загрязненные</t>
  </si>
  <si>
    <t xml:space="preserve"> 3535110001000</t>
  </si>
  <si>
    <t>Лом и отходы свинца с примесями или загрязненные</t>
  </si>
  <si>
    <t xml:space="preserve"> 3535020001000</t>
  </si>
  <si>
    <t>Лом и отходы сплавов цветных металлов</t>
  </si>
  <si>
    <t xml:space="preserve"> 3540000000000</t>
  </si>
  <si>
    <t>Лом и отходы сплавов цветных металлов с примесями или загрязненные</t>
  </si>
  <si>
    <t xml:space="preserve"> 3546000001000</t>
  </si>
  <si>
    <t>Лом и отходы титана с примесями или загрязненные</t>
  </si>
  <si>
    <t xml:space="preserve"> 3535170001000</t>
  </si>
  <si>
    <t>Лом и отходы хрома с примесями или загрязненные</t>
  </si>
  <si>
    <t xml:space="preserve"> 3535190001000</t>
  </si>
  <si>
    <t>Лом и отходы цветных металлов с примесями или загрязненные</t>
  </si>
  <si>
    <t xml:space="preserve"> 3535000001000</t>
  </si>
  <si>
    <t>Лом и отходы цинка с примесями или загрязненные</t>
  </si>
  <si>
    <t xml:space="preserve"> 3535040001000</t>
  </si>
  <si>
    <t>Лом и отходы черных металлов</t>
  </si>
  <si>
    <t xml:space="preserve"> 3510000000000</t>
  </si>
  <si>
    <t>Лом и отходы, содержащие латунь</t>
  </si>
  <si>
    <t xml:space="preserve"> 3541030001000</t>
  </si>
  <si>
    <t>Лом и отходы, содержащие легированную сталь</t>
  </si>
  <si>
    <t xml:space="preserve"> 3512030001000</t>
  </si>
  <si>
    <t>Лом и отходы, содержащие луженую сталь</t>
  </si>
  <si>
    <t xml:space="preserve"> 3512050001000</t>
  </si>
  <si>
    <t>Лом и отходы, содержащие медные сплавы</t>
  </si>
  <si>
    <t xml:space="preserve"> 3541010001000</t>
  </si>
  <si>
    <t>Тара и упаковка из черных металлов, незагрязненная, потерявшая потребительские свойства</t>
  </si>
  <si>
    <t>Металлические шламы</t>
  </si>
  <si>
    <t xml:space="preserve"> 3570000000000</t>
  </si>
  <si>
    <t>Минеральные шламы</t>
  </si>
  <si>
    <t xml:space="preserve"> 3160000000000</t>
  </si>
  <si>
    <t xml:space="preserve"> 5470000000000</t>
  </si>
  <si>
    <t>Шламы минеральных масел</t>
  </si>
  <si>
    <t xml:space="preserve"> 5940000000000</t>
  </si>
  <si>
    <t>Отходы чистящих и моющих средств</t>
  </si>
  <si>
    <t xml:space="preserve"> 9120000000000</t>
  </si>
  <si>
    <t>Отходы потребления на производстве, подобные коммунальным</t>
  </si>
  <si>
    <t xml:space="preserve"> 9110000000000</t>
  </si>
  <si>
    <t>Отходы из жилищ</t>
  </si>
  <si>
    <t>Мусор от бытовых помещений организаций крупногабаритный</t>
  </si>
  <si>
    <t xml:space="preserve"> 9120050001005</t>
  </si>
  <si>
    <t>Мусор от бытовых помещений организаций несортированный (исключая крупногабаритный)</t>
  </si>
  <si>
    <t xml:space="preserve"> 9120040001004</t>
  </si>
  <si>
    <t>Мусор с защитных решеток при водозаборе</t>
  </si>
  <si>
    <t xml:space="preserve"> 9490010001005</t>
  </si>
  <si>
    <t>Мусор с защитных решеток электростанций</t>
  </si>
  <si>
    <t xml:space="preserve"> 9490020001005</t>
  </si>
  <si>
    <t>Мусор строительный</t>
  </si>
  <si>
    <t xml:space="preserve"> 9120060001000</t>
  </si>
  <si>
    <t>Мусор строительный от разборки зданий</t>
  </si>
  <si>
    <t xml:space="preserve"> 9120060101004</t>
  </si>
  <si>
    <t xml:space="preserve"> 5600000000000</t>
  </si>
  <si>
    <t>Отходы фармацевтической продукции и гигиенических средств</t>
  </si>
  <si>
    <t xml:space="preserve"> 5150390000010</t>
  </si>
  <si>
    <t>Отходы солей мышьяка</t>
  </si>
  <si>
    <t>Навоз</t>
  </si>
  <si>
    <t xml:space="preserve"> 1310040000000</t>
  </si>
  <si>
    <t xml:space="preserve"> 1310040103004</t>
  </si>
  <si>
    <t>Навоз от крупного рогатого скота свежий</t>
  </si>
  <si>
    <t>Навоз конский перепревший</t>
  </si>
  <si>
    <t xml:space="preserve"> 1310040501005</t>
  </si>
  <si>
    <t>Навоз конский свежий</t>
  </si>
  <si>
    <t xml:space="preserve"> 1310040503004</t>
  </si>
  <si>
    <t>Навоз от звероводческих хозяйств перепревший</t>
  </si>
  <si>
    <t xml:space="preserve"> 1310040601005</t>
  </si>
  <si>
    <t>Навоз от звероводческих хозяйств свежий</t>
  </si>
  <si>
    <t xml:space="preserve"> 1310040603004</t>
  </si>
  <si>
    <t>Навоз от крупного рогатого скота перепревший</t>
  </si>
  <si>
    <t xml:space="preserve"> 1310040101005</t>
  </si>
  <si>
    <t>Навоз от мелкого рогатого скота перепревший</t>
  </si>
  <si>
    <t xml:space="preserve"> 1310040301005</t>
  </si>
  <si>
    <t>Навоз от мелкого рогатого скота свежий</t>
  </si>
  <si>
    <t xml:space="preserve"> 1310040301004</t>
  </si>
  <si>
    <t>Навоз от свиней перепревший</t>
  </si>
  <si>
    <t xml:space="preserve"> 1310040201004</t>
  </si>
  <si>
    <t>Навоз от свиней свежий</t>
  </si>
  <si>
    <t xml:space="preserve"> 1310040203013</t>
  </si>
  <si>
    <t>Накипь котельная</t>
  </si>
  <si>
    <t xml:space="preserve"> 3140500001995</t>
  </si>
  <si>
    <t xml:space="preserve"> 1170000000000</t>
  </si>
  <si>
    <t>Отходы производства кормов</t>
  </si>
  <si>
    <t>Некондиционные зерна кофе, кофейная шелуха, кофейная пыль, дробленые частицы кофейного полуфабриката</t>
  </si>
  <si>
    <t xml:space="preserve"> 1140010001000</t>
  </si>
  <si>
    <t xml:space="preserve"> 5810000000000</t>
  </si>
  <si>
    <t>Текстильные отходы и шламы</t>
  </si>
  <si>
    <t>Обрезки готовой кожи нехромового дубления</t>
  </si>
  <si>
    <t xml:space="preserve"> 1470030301995</t>
  </si>
  <si>
    <t>Обрезки готовой хромовой кожи</t>
  </si>
  <si>
    <t xml:space="preserve"> 1470020301004</t>
  </si>
  <si>
    <t>Обрезки и обрывки тканей из полиакрилового волокна</t>
  </si>
  <si>
    <t xml:space="preserve"> 5810110301995</t>
  </si>
  <si>
    <t>Лом черных металлов несортированный</t>
  </si>
  <si>
    <t xml:space="preserve"> 3513010001995</t>
  </si>
  <si>
    <t>Лом чугунный в кусковой форме</t>
  </si>
  <si>
    <t xml:space="preserve"> 3511010201995</t>
  </si>
  <si>
    <t>Лом чугунный несортированный</t>
  </si>
  <si>
    <t xml:space="preserve"> 3511010101995</t>
  </si>
  <si>
    <t>/</t>
  </si>
  <si>
    <t>Код</t>
  </si>
  <si>
    <t>страницах</t>
  </si>
  <si>
    <t>листах</t>
  </si>
  <si>
    <t>по почте</t>
  </si>
  <si>
    <t>(подпись)</t>
  </si>
  <si>
    <t>Код бюджетной классификации</t>
  </si>
  <si>
    <t>Код по ОКАТО</t>
  </si>
  <si>
    <t>Показатели</t>
  </si>
  <si>
    <t>010</t>
  </si>
  <si>
    <t>020</t>
  </si>
  <si>
    <t>040</t>
  </si>
  <si>
    <t>строки</t>
  </si>
  <si>
    <t>050</t>
  </si>
  <si>
    <t>060</t>
  </si>
  <si>
    <t>070</t>
  </si>
  <si>
    <t>0</t>
  </si>
  <si>
    <t>в том числе:</t>
  </si>
  <si>
    <t>Значения показателей</t>
  </si>
  <si>
    <t>М. П.</t>
  </si>
  <si>
    <t>031</t>
  </si>
  <si>
    <t>на</t>
  </si>
  <si>
    <t>Расчет</t>
  </si>
  <si>
    <t>платы за негативное воздействие на окружающую среду</t>
  </si>
  <si>
    <t>за</t>
  </si>
  <si>
    <t>квартал</t>
  </si>
  <si>
    <t>20</t>
  </si>
  <si>
    <t>г.</t>
  </si>
  <si>
    <t>Вид документа:</t>
  </si>
  <si>
    <t>первичный</t>
  </si>
  <si>
    <t>корректирующий</t>
  </si>
  <si>
    <t>(нужное отметить знаком V)</t>
  </si>
  <si>
    <t>Наименование организации:</t>
  </si>
  <si>
    <t>Фамилия, Имя, Отчество иностранного физического лица:</t>
  </si>
  <si>
    <t>Адрес организации, иностранного физического лица:</t>
  </si>
  <si>
    <t>Код города и номер контактного телефона:</t>
  </si>
  <si>
    <t>ИНН организации, иностранного физического лица</t>
  </si>
  <si>
    <t>КПП организации</t>
  </si>
  <si>
    <t>Стр.
1</t>
  </si>
  <si>
    <t>Достоверность и полноту сведений, указанных в настоящем Расчете, подтверждаю:</t>
  </si>
  <si>
    <t>Для организации:</t>
  </si>
  <si>
    <t>Руководитель организации:</t>
  </si>
  <si>
    <t>(фамилия, имя, отчество)</t>
  </si>
  <si>
    <t>2</t>
  </si>
  <si>
    <t>цифрами: день, месяц, год</t>
  </si>
  <si>
    <t>(реквизиты доверенности, подпись)</t>
  </si>
  <si>
    <t>Главный бухгалтер:</t>
  </si>
  <si>
    <t>Иностранное физическое лицо:</t>
  </si>
  <si>
    <t>Расчет представлен:</t>
  </si>
  <si>
    <t>(нужное отметить знаком Х)</t>
  </si>
  <si>
    <t>Зарегистрирован за №</t>
  </si>
  <si>
    <t>Страница №</t>
  </si>
  <si>
    <t>Расчет суммы платежа, подлежащей уплате в бюджет</t>
  </si>
  <si>
    <t>плата за выбросы от стационарного объекта в пределах ВСВ</t>
  </si>
  <si>
    <t>плата за сверхлимитные выбросы
от стационарного объекта</t>
  </si>
  <si>
    <t>плата за выбросы от передвижного объекта</t>
  </si>
  <si>
    <t>плата за сбросы загрязняющих веществ в пределах ПДС</t>
  </si>
  <si>
    <t>плата за сбросы загрязняющих веществ в пределах ВСС</t>
  </si>
  <si>
    <t>плата за сверхлимитные сбросы загрязняющих веществ</t>
  </si>
  <si>
    <t>Жидкие отходы термической обработки отходов и от топочных установок</t>
  </si>
  <si>
    <t xml:space="preserve"> 9540000000000</t>
  </si>
  <si>
    <t xml:space="preserve"> 1260000000000</t>
  </si>
  <si>
    <t>Отходы продуктов из растительных и животных жиров, включая просроченные продукты</t>
  </si>
  <si>
    <t>Жмых подсолнечный</t>
  </si>
  <si>
    <t xml:space="preserve"> 1210030101995</t>
  </si>
  <si>
    <t>Жом свекловичный</t>
  </si>
  <si>
    <t xml:space="preserve"> 1113020001995</t>
  </si>
  <si>
    <t xml:space="preserve"> 5610000000000</t>
  </si>
  <si>
    <t>Отходы фармацевтической продукции, ее производства и приготовления</t>
  </si>
  <si>
    <t xml:space="preserve"> 5750000000000</t>
  </si>
  <si>
    <t>Отходы резины, включая старые шины</t>
  </si>
  <si>
    <t xml:space="preserve"> 5550000000000</t>
  </si>
  <si>
    <t>Отходы лакокрасочных средств</t>
  </si>
  <si>
    <t>Затвердевшие отходы пластмасс</t>
  </si>
  <si>
    <t xml:space="preserve"> 5710000000000</t>
  </si>
  <si>
    <t xml:space="preserve"> 1110000000000</t>
  </si>
  <si>
    <t>Отходы производства пищевых  продуктов</t>
  </si>
  <si>
    <t xml:space="preserve"> 1171000000000</t>
  </si>
  <si>
    <t>Отходы кормов</t>
  </si>
  <si>
    <t>Зерна кофе некондиционные</t>
  </si>
  <si>
    <t xml:space="preserve"> 1140010211995</t>
  </si>
  <si>
    <t>Зерновая оболочка солода</t>
  </si>
  <si>
    <t xml:space="preserve"> 1111040508995</t>
  </si>
  <si>
    <t xml:space="preserve"> 1111000000000</t>
  </si>
  <si>
    <t>Отходы от переработки зерновых культур</t>
  </si>
  <si>
    <t>Зола древесная и соломенная</t>
  </si>
  <si>
    <t xml:space="preserve"> 3130060011995</t>
  </si>
  <si>
    <t xml:space="preserve"> 3130000000000</t>
  </si>
  <si>
    <t>Золы, шлаки и пыль от топочных установок и от термической обработки отходов</t>
  </si>
  <si>
    <t>Золошлаки от сжигания углей</t>
  </si>
  <si>
    <t xml:space="preserve"> 3130020001000</t>
  </si>
  <si>
    <t>Золошлаки от сжигания углей (Башкирский бурый, Ирша-Бородинский, Назаровский)</t>
  </si>
  <si>
    <t xml:space="preserve"> 3130020101995</t>
  </si>
  <si>
    <t>Золошлаки от сжигания углей (Березовский)</t>
  </si>
  <si>
    <t xml:space="preserve"> 3130020201004</t>
  </si>
  <si>
    <t xml:space="preserve"> 3160230004000</t>
  </si>
  <si>
    <t>Шлам карбоната кальция</t>
  </si>
  <si>
    <t>035</t>
  </si>
  <si>
    <t>036</t>
  </si>
  <si>
    <t>037</t>
  </si>
  <si>
    <t>038</t>
  </si>
  <si>
    <t>039</t>
  </si>
  <si>
    <t>Сумма платежа, подлежащая уплате
в бюджет (070=030–040–050–060)</t>
  </si>
  <si>
    <t>по производственной территории</t>
  </si>
  <si>
    <t>по хозяйствующему субъекту в целом</t>
  </si>
  <si>
    <t>Коэф., учит.</t>
  </si>
  <si>
    <t>Фактическое количество</t>
  </si>
  <si>
    <t>израсх. топлива, тонн</t>
  </si>
  <si>
    <t>Коэф. экол.</t>
  </si>
  <si>
    <t>значимости</t>
  </si>
  <si>
    <t>коэффициент 2</t>
  </si>
  <si>
    <t>коэффициент 1,2</t>
  </si>
  <si>
    <t>инфляцию</t>
  </si>
  <si>
    <t>Сумма платы,</t>
  </si>
  <si>
    <t>(при неорганизованном сбросе)</t>
  </si>
  <si>
    <t>всего</t>
  </si>
  <si>
    <t>по каждому выпуску</t>
  </si>
  <si>
    <t>Наим. вещества</t>
  </si>
  <si>
    <t>объекты, тонн</t>
  </si>
  <si>
    <t>Сумма платы (руб.) за:</t>
  </si>
  <si>
    <t>веществ</t>
  </si>
  <si>
    <t>Адрес фактического местонахождения объекта</t>
  </si>
  <si>
    <t>негативного воздействия</t>
  </si>
  <si>
    <t>собственником</t>
  </si>
  <si>
    <t>с начала года</t>
  </si>
  <si>
    <t>кот. размещ.</t>
  </si>
  <si>
    <t>нарастающим</t>
  </si>
  <si>
    <t>уст. лимита</t>
  </si>
  <si>
    <t>итогом в пред.</t>
  </si>
  <si>
    <t>устан. лимита</t>
  </si>
  <si>
    <t>отходов,</t>
  </si>
  <si>
    <t>образовалось</t>
  </si>
  <si>
    <t>за отчетный</t>
  </si>
  <si>
    <t>период в собств.</t>
  </si>
  <si>
    <t>производстве</t>
  </si>
  <si>
    <t>поступления</t>
  </si>
  <si>
    <t>в том числе</t>
  </si>
  <si>
    <t>с переходом права</t>
  </si>
  <si>
    <t>собственности</t>
  </si>
  <si>
    <t>периоде</t>
  </si>
  <si>
    <t>использовано</t>
  </si>
  <si>
    <t>(утилиз-но)</t>
  </si>
  <si>
    <t>с привлечением</t>
  </si>
  <si>
    <t>специализ-ных</t>
  </si>
  <si>
    <t>организаций</t>
  </si>
  <si>
    <t>обезврежено</t>
  </si>
  <si>
    <t>передано</t>
  </si>
  <si>
    <t>другим</t>
  </si>
  <si>
    <t>организациям</t>
  </si>
  <si>
    <t>с переходом</t>
  </si>
  <si>
    <t>права</t>
  </si>
  <si>
    <t>передано другим</t>
  </si>
  <si>
    <t>для размещения</t>
  </si>
  <si>
    <t>(при наличии</t>
  </si>
  <si>
    <t>отходов)</t>
  </si>
  <si>
    <t>х</t>
  </si>
  <si>
    <t>сверх</t>
  </si>
  <si>
    <t>кот. были фактич.</t>
  </si>
  <si>
    <t>исп-ны (утил-ны)</t>
  </si>
  <si>
    <t>в собств. произв.</t>
  </si>
  <si>
    <t>или перед-х</t>
  </si>
  <si>
    <t>в теч. 3 л. с</t>
  </si>
  <si>
    <t>момента размещ-я</t>
  </si>
  <si>
    <t>за размещение</t>
  </si>
  <si>
    <t>отходов в пред.</t>
  </si>
  <si>
    <t>тиву платы</t>
  </si>
  <si>
    <t>Коэф.  к норма-</t>
  </si>
  <si>
    <t>расп. объекта</t>
  </si>
  <si>
    <t>разм. отходов</t>
  </si>
  <si>
    <t>Коэф. места</t>
  </si>
  <si>
    <t xml:space="preserve"> 1712020604014</t>
  </si>
  <si>
    <t>Шлам при изготовлении и обработке древесно-стружечных и/или древесно-волокнистых плит, содержащих связующие смолы в количестве от 0,2% до 2,5% включительно</t>
  </si>
  <si>
    <t>Шлам сернокислотного электролита</t>
  </si>
  <si>
    <t xml:space="preserve"> 5210010304012</t>
  </si>
  <si>
    <t xml:space="preserve"> 5540000000000</t>
  </si>
  <si>
    <t>Шламы, содержащие растворители</t>
  </si>
  <si>
    <t>Шлам шлифовальный маслосодержащий</t>
  </si>
  <si>
    <t xml:space="preserve"> 5460100004033</t>
  </si>
  <si>
    <t>Шлам, содержащий тетраэтилсвинец (антидетонационные присадки)</t>
  </si>
  <si>
    <t xml:space="preserve"> 5920050004011</t>
  </si>
  <si>
    <t>Шламы производства растительных и животных жиров</t>
  </si>
  <si>
    <t xml:space="preserve"> 1270000000000</t>
  </si>
  <si>
    <t>Шланги пластмассовые, потерявшие потребительские свойства</t>
  </si>
  <si>
    <t xml:space="preserve"> 5710130013005</t>
  </si>
  <si>
    <t>Шнуры синтетические, потерявшие потребительские свойства</t>
  </si>
  <si>
    <t>заполняется работником территориального органа Росприроднадзора</t>
  </si>
  <si>
    <t>(фамилия, и., о. и должность работника территориального органа Росприроднадзора)</t>
  </si>
  <si>
    <t>(наименование территориального органа Росприроднадзора)</t>
  </si>
  <si>
    <t>Пыль (порошок) от шлифования хрома с содержанием металла 50 % и более</t>
  </si>
  <si>
    <t>Сумма платежа, исчисленная без
учета льгот и зачетов, всего (030=031+
032+033+034+035+036+037+038+039)</t>
  </si>
  <si>
    <t>плата за выбросы от стационарного
объекта в пределах ПДВ</t>
  </si>
  <si>
    <t>всего, тонн</t>
  </si>
  <si>
    <t>всего, руб.</t>
  </si>
  <si>
    <t>итогом сверх</t>
  </si>
  <si>
    <t>устан. лимита,</t>
  </si>
  <si>
    <t>Сумма платы: за разм. отходов</t>
  </si>
  <si>
    <t>в</t>
  </si>
  <si>
    <t>с приложением подтверждающих</t>
  </si>
  <si>
    <t>документов или их копий на</t>
  </si>
  <si>
    <t>Расчет представляется:</t>
  </si>
  <si>
    <t>страницах.</t>
  </si>
  <si>
    <t>Сумма льгот организациям социальной и культурной сферы, а также организациям, финансируемым
из федерального бюджета Российской Федерации, бюджетов субъектов
Российской Федерации</t>
  </si>
  <si>
    <t>Сумма льгот организациям,
сбрасывающим загрязняющие вещества из системы канализации населенных пунктов в водные объекты</t>
  </si>
  <si>
    <t>Достоверность и полноту сведений, указанных на этой странице, подтверждаю</t>
  </si>
  <si>
    <t>Адрес фактического местонахождения хозяйствующего</t>
  </si>
  <si>
    <t>субъекта или отдельной производственной территории</t>
  </si>
  <si>
    <t>Сумма</t>
  </si>
  <si>
    <t>платы,</t>
  </si>
  <si>
    <t>вещества,</t>
  </si>
  <si>
    <t>загрязняющего</t>
  </si>
  <si>
    <t>сверх-</t>
  </si>
  <si>
    <t>лим.</t>
  </si>
  <si>
    <t>к нормативу</t>
  </si>
  <si>
    <t>платы в преде-</t>
  </si>
  <si>
    <t>лах установ.</t>
  </si>
  <si>
    <t>Доп.</t>
  </si>
  <si>
    <t>коэф. 2</t>
  </si>
  <si>
    <t>Коэф.,</t>
  </si>
  <si>
    <t>учит.</t>
  </si>
  <si>
    <t>коэф.</t>
  </si>
  <si>
    <t>руб./тонну,</t>
  </si>
  <si>
    <t>тыс. куб. метров</t>
  </si>
  <si>
    <t>Адрес фактического местонахождения выпуска</t>
  </si>
  <si>
    <t>или производственной территории</t>
  </si>
  <si>
    <t>Наим.</t>
  </si>
  <si>
    <t>вещества</t>
  </si>
  <si>
    <t>Установлены,</t>
  </si>
  <si>
    <t>тонн</t>
  </si>
  <si>
    <t>сброс загрязня-</t>
  </si>
  <si>
    <t>ющего вещества</t>
  </si>
  <si>
    <t>в водные</t>
  </si>
  <si>
    <t>экол.</t>
  </si>
  <si>
    <t>взвешен.</t>
  </si>
  <si>
    <t>Регистрационный номер объекта негативного воздействия</t>
  </si>
  <si>
    <t>(в случае его присвоения)</t>
  </si>
  <si>
    <t>Находится в пределах промышленной зоны</t>
  </si>
  <si>
    <t>источника негативного воздействия</t>
  </si>
  <si>
    <t>Находится за пределами промышленной зоны</t>
  </si>
  <si>
    <t>Является специализированным полигоном
(промышленной площадкой), оборудованным
в соответствии с установленными требованиями</t>
  </si>
  <si>
    <t>Не является специализированным полигоном (промышленной площадкой), оборудованным
в соответствии с установленными требованиями</t>
  </si>
  <si>
    <t>Еди-</t>
  </si>
  <si>
    <t>ница</t>
  </si>
  <si>
    <t>изме-</t>
  </si>
  <si>
    <t>рения</t>
  </si>
  <si>
    <t>ный лимит</t>
  </si>
  <si>
    <t>на размеще-</t>
  </si>
  <si>
    <t>ние отходов</t>
  </si>
  <si>
    <t>отходов из дру-</t>
  </si>
  <si>
    <t>гих организаций,</t>
  </si>
  <si>
    <t>собственности в</t>
  </si>
  <si>
    <t>отчетном периоде</t>
  </si>
  <si>
    <t>в отчетном пери-</t>
  </si>
  <si>
    <t>оде, в том числе</t>
  </si>
  <si>
    <t>специализирован-</t>
  </si>
  <si>
    <t>ных организаций</t>
  </si>
  <si>
    <t>договора о конеч-</t>
  </si>
  <si>
    <t>ном размещении</t>
  </si>
  <si>
    <t>Раздел 4. Размещение отходов производства и потребления, лист 2</t>
  </si>
  <si>
    <t>размещено</t>
  </si>
  <si>
    <t>Норматив</t>
  </si>
  <si>
    <t>платы</t>
  </si>
  <si>
    <t>масса отходов,</t>
  </si>
  <si>
    <t>код ОКАТО</t>
  </si>
  <si>
    <t>ПДС</t>
  </si>
  <si>
    <t>ВСС</t>
  </si>
  <si>
    <t>сброс</t>
  </si>
  <si>
    <t>В том числе, тонн</t>
  </si>
  <si>
    <t>Характеристика объекта размещения отходов</t>
  </si>
  <si>
    <t>движение отходов, образованных в отчетном периоде</t>
  </si>
  <si>
    <t>установлен-</t>
  </si>
  <si>
    <t>факт. масса</t>
  </si>
  <si>
    <t>собствен-ком</t>
  </si>
  <si>
    <t>для исп.-я</t>
  </si>
  <si>
    <t>всего:</t>
  </si>
  <si>
    <t>Код по ФККО</t>
  </si>
  <si>
    <t>Наименование по ФККО</t>
  </si>
  <si>
    <t xml:space="preserve"> 5490300000000</t>
  </si>
  <si>
    <t>Отходы твердых производственных материалов, загрязненные нефтяными и минеральными жировыми продуктами</t>
  </si>
  <si>
    <t xml:space="preserve"> 5500000000000</t>
  </si>
  <si>
    <t>Отходы органических растворителей, красок, лаков, клея, мастик и смол</t>
  </si>
  <si>
    <t xml:space="preserve"> 5310000000000</t>
  </si>
  <si>
    <t>Отходы средств обработки и защиты растений от вредителей</t>
  </si>
  <si>
    <t>Абразивная пыль и порошок от шлифования черных металлов (с содержанием металла менее 50 %)</t>
  </si>
  <si>
    <t xml:space="preserve"> 3140030011004</t>
  </si>
  <si>
    <t xml:space="preserve"> 3000000000000</t>
  </si>
  <si>
    <t>Отходы минерального происхождения</t>
  </si>
  <si>
    <t>Абразивные круги отработанные, лом отработанных абразивных кругов</t>
  </si>
  <si>
    <t xml:space="preserve"> 3140430201995</t>
  </si>
  <si>
    <t xml:space="preserve"> 5960000000000</t>
  </si>
  <si>
    <t>Стружка оловянная незагрязненная</t>
  </si>
  <si>
    <t xml:space="preserve"> 3531112001004</t>
  </si>
  <si>
    <t>Стружка оцинкованной стали незагрязненная</t>
  </si>
  <si>
    <t xml:space="preserve"> 3512042001995</t>
  </si>
  <si>
    <t xml:space="preserve"> 1719010201004</t>
  </si>
  <si>
    <t>Стружка разнородной древесины (например, содержащая стружку древесно-стружечных и/или древесно-волокнистых плит)</t>
  </si>
  <si>
    <t>Стружка свинцовая незагрязненная</t>
  </si>
  <si>
    <t xml:space="preserve"> 3531022001013</t>
  </si>
  <si>
    <t>Стружка стали углеродистых марок незагрязненная</t>
  </si>
  <si>
    <t xml:space="preserve"> 3512022001995</t>
  </si>
  <si>
    <t>Стружка стальная незагрязненная</t>
  </si>
  <si>
    <t xml:space="preserve"> 3512012001995</t>
  </si>
  <si>
    <t>Стружка титана незагрязненная</t>
  </si>
  <si>
    <t xml:space="preserve"> 3531172001995</t>
  </si>
  <si>
    <t>Стружка хрома незагрязненная</t>
  </si>
  <si>
    <t xml:space="preserve"> 3531192001013</t>
  </si>
  <si>
    <t>Стружка хромовой кожи</t>
  </si>
  <si>
    <t xml:space="preserve"> 1470020201004</t>
  </si>
  <si>
    <t>Стружка цинка незагрязненная</t>
  </si>
  <si>
    <t xml:space="preserve"> 3531042001015</t>
  </si>
  <si>
    <t>Стружка черных металлов незагрязненная</t>
  </si>
  <si>
    <t xml:space="preserve"> 3513200001995</t>
  </si>
  <si>
    <t>Стружка чугунная незагрязненная</t>
  </si>
  <si>
    <t xml:space="preserve"> 3511012001995</t>
  </si>
  <si>
    <t xml:space="preserve"> 3512040313995</t>
  </si>
  <si>
    <t>Тара и упаковка из оцинкованной стали незагрязненная, потерявшая потребительские свойства</t>
  </si>
  <si>
    <t>Тара и упаковка из алюминия незагрязненная, потерявшая потребительские свойства и брак</t>
  </si>
  <si>
    <t xml:space="preserve"> 3531010313995</t>
  </si>
  <si>
    <t xml:space="preserve"> 3535010313034</t>
  </si>
  <si>
    <t>Тара и упаковка из алюминия, загрязненная горюче-смазочными материалами (содержание горюче-смазочных материалов- менее 15% по весу)</t>
  </si>
  <si>
    <t xml:space="preserve"> 3512030313995</t>
  </si>
  <si>
    <t>Тара и упаковка из легированной стали незагрязненная, потерявшая потребительские свойства</t>
  </si>
  <si>
    <t xml:space="preserve"> 3512050313995</t>
  </si>
  <si>
    <t>Тара и упаковка из луженой стали незагрязненная, потерявшая потребительские свойства</t>
  </si>
  <si>
    <t xml:space="preserve"> 3531110313004</t>
  </si>
  <si>
    <t>Тара и упаковка из олова незагрязненная, потерявшая потребительские свойства и брак</t>
  </si>
  <si>
    <t xml:space="preserve"> 3512010313995</t>
  </si>
  <si>
    <t>Тара и упаковка из стали незагрязненная, потерявшая потребительские свойства</t>
  </si>
  <si>
    <t>Тара и упаковка чугунная незагрязненная, потерявшая потребительские свойства</t>
  </si>
  <si>
    <t xml:space="preserve"> 3511010313995</t>
  </si>
  <si>
    <t>Технологические потери муки пшеничной</t>
  </si>
  <si>
    <t xml:space="preserve"> 1111110611995</t>
  </si>
  <si>
    <t>Технологические потери муки ржаной</t>
  </si>
  <si>
    <t xml:space="preserve"> 1111110711995</t>
  </si>
  <si>
    <t>Тормозные колодки отработанные</t>
  </si>
  <si>
    <t xml:space="preserve"> 3515050001995</t>
  </si>
  <si>
    <t>Бой железобетонных изделий, отходы железобетона в кусковой форме</t>
  </si>
  <si>
    <t xml:space="preserve"> 3140270201995</t>
  </si>
  <si>
    <t xml:space="preserve"> 3140070001000</t>
  </si>
  <si>
    <t>Отходы керамики</t>
  </si>
  <si>
    <t>Бой кирпичной кладки при ремонте зданий и сооружений</t>
  </si>
  <si>
    <t xml:space="preserve"> 3140140301995</t>
  </si>
  <si>
    <t>Бой неиспользованных кварцевых тиглей</t>
  </si>
  <si>
    <t xml:space="preserve"> 3110020001995</t>
  </si>
  <si>
    <t xml:space="preserve"> 3111000001000</t>
  </si>
  <si>
    <t>Бой от печей металлургических процессов</t>
  </si>
  <si>
    <t xml:space="preserve"> 3140000000000</t>
  </si>
  <si>
    <t>Прочие твердые минеральные отходы</t>
  </si>
  <si>
    <t>Бой отработанной футеровки алюминиевого производства</t>
  </si>
  <si>
    <t xml:space="preserve"> 3111020001000</t>
  </si>
  <si>
    <t>Бой свеклы</t>
  </si>
  <si>
    <t xml:space="preserve"> 1113010001000</t>
  </si>
  <si>
    <t>Бой строительного кирпича</t>
  </si>
  <si>
    <t xml:space="preserve"> 3140140401995</t>
  </si>
  <si>
    <t>Бой шамотного кирпича</t>
  </si>
  <si>
    <t xml:space="preserve"> 3140140101995</t>
  </si>
  <si>
    <t xml:space="preserve"> 3110000000000</t>
  </si>
  <si>
    <t>Печной бой, металлургическтй и литейный щебень (брак)</t>
  </si>
  <si>
    <t xml:space="preserve"> 5000000000000</t>
  </si>
  <si>
    <t>Отходы химического происхождения</t>
  </si>
  <si>
    <t xml:space="preserve"> 1112000000000</t>
  </si>
  <si>
    <t>Отходы растениеводства, парникового хозяйства</t>
  </si>
  <si>
    <t>Ботва от корнеплодов, другие подобные растительные остатки при выращивании овощей</t>
  </si>
  <si>
    <t xml:space="preserve"> 1112010001995</t>
  </si>
  <si>
    <t>Ботва от корнеплодов, другие подобные растительные остатки при выращивании овощей, загрязненные землей</t>
  </si>
  <si>
    <t xml:space="preserve"> 1112020001995</t>
  </si>
  <si>
    <t>Брак заготовок абразивных кругов</t>
  </si>
  <si>
    <t xml:space="preserve"> 3140430101995</t>
  </si>
  <si>
    <t xml:space="preserve"> 1200000000000</t>
  </si>
  <si>
    <t>Отходы растительных и животных жировых продуктов</t>
  </si>
  <si>
    <t xml:space="preserve"> 1300000000000</t>
  </si>
  <si>
    <t>Отходы содержания, убоя и переработки животных и птиц (включя отходы рыбы и иных морепродуктов)</t>
  </si>
  <si>
    <t xml:space="preserve"> 1100000000000</t>
  </si>
  <si>
    <t>Отходы производства пищевых и вкусовых продуктов</t>
  </si>
  <si>
    <t xml:space="preserve"> 1113000000000</t>
  </si>
  <si>
    <t>Отходы от переработки овощей и фруктов</t>
  </si>
  <si>
    <t>Брак фанерных заготовок, содержащих связующие смолы в количестве от 0,2 % до 2,5 % включительно</t>
  </si>
  <si>
    <t xml:space="preserve"> 1712010201014</t>
  </si>
  <si>
    <t xml:space="preserve"> 1870000000000</t>
  </si>
  <si>
    <t>Отходы бумаги и картона</t>
  </si>
  <si>
    <t xml:space="preserve"> 1871990001000</t>
  </si>
  <si>
    <t>Прочие незагрязненные отходы бумаги и картона</t>
  </si>
  <si>
    <t xml:space="preserve"> 1879000000000</t>
  </si>
  <si>
    <t>Прочие отходы бумаги и картона</t>
  </si>
  <si>
    <t xml:space="preserve"> 1871070001005</t>
  </si>
  <si>
    <t>Бумажные фильтры неиспользованные, брак</t>
  </si>
  <si>
    <t xml:space="preserve"> 5490000000000</t>
  </si>
  <si>
    <t>Прочие отходы нефтепродуктов, продуктов переработки нефти, угля, газа, горючих сланцев и торфа</t>
  </si>
  <si>
    <t xml:space="preserve"> 5900000000000</t>
  </si>
  <si>
    <t>Другие химические отходы</t>
  </si>
  <si>
    <t xml:space="preserve"> 3410000000000</t>
  </si>
  <si>
    <t>Отходы при добыче нефти и газа</t>
  </si>
  <si>
    <t xml:space="preserve"> 1700000000000</t>
  </si>
  <si>
    <t>Древесные отходы</t>
  </si>
  <si>
    <t xml:space="preserve"> 5800000000000</t>
  </si>
  <si>
    <t>Шлам минеральный от газоочистки производства кремния</t>
  </si>
  <si>
    <t xml:space="preserve"> 3160600204995</t>
  </si>
  <si>
    <t>Шлам нефтеотделительных установок</t>
  </si>
  <si>
    <t xml:space="preserve"> 5460030004033</t>
  </si>
  <si>
    <t>Шлам от обработки разнородной древесины (например, содержащий шлам древесно-стружечных и/или древесно-волокнистых плит)</t>
  </si>
  <si>
    <t xml:space="preserve"> 1719010504004</t>
  </si>
  <si>
    <t>Шлам от очистки танков нефтеналивных судов</t>
  </si>
  <si>
    <t xml:space="preserve"> 5460040004033</t>
  </si>
  <si>
    <t xml:space="preserve"> 1470040000004</t>
  </si>
  <si>
    <t>Шлам от шлифовки кож и кожная пыль (мука)</t>
  </si>
  <si>
    <t xml:space="preserve"> 5460150004030</t>
  </si>
  <si>
    <t>Шлам очистки трубопроводов и емкостей (бочек, контейнеров, цистерн, гудронаторов) от нефти и нефтепродуктов</t>
  </si>
  <si>
    <t>Шлам очистки трубопроводов и емкостей (бочек, контейнеров, цистерн, гудронаторов) от нефти</t>
  </si>
  <si>
    <t xml:space="preserve"> 5460150104033</t>
  </si>
  <si>
    <t>Помет куриный свежий</t>
  </si>
  <si>
    <t xml:space="preserve"> 1310010103013</t>
  </si>
  <si>
    <t>Помет утиный, гусиный перепревший</t>
  </si>
  <si>
    <t xml:space="preserve"> 1310010201004</t>
  </si>
  <si>
    <t>Помет утиный, гусиный свежий</t>
  </si>
  <si>
    <t xml:space="preserve"> 1310010203013</t>
  </si>
  <si>
    <t>Провод алюминиевый незагрязненный, потерявший потребительские свойства</t>
  </si>
  <si>
    <t xml:space="preserve"> 3531010501995</t>
  </si>
  <si>
    <t>Провод медный незагрязненный, потерявший потребительские свойства</t>
  </si>
  <si>
    <t xml:space="preserve"> 3531030501013</t>
  </si>
  <si>
    <t>Провод медный эмалированный, потерявший потребительские свойства</t>
  </si>
  <si>
    <t xml:space="preserve"> 9236010013005</t>
  </si>
  <si>
    <t>Провод медный, покрытый никелем, незагрязненный, потерявший потребительские свойства</t>
  </si>
  <si>
    <t xml:space="preserve"> 9236020001013</t>
  </si>
  <si>
    <t>Провод стальной незагрязненный, потерявший потребительские свойства</t>
  </si>
  <si>
    <t xml:space="preserve"> 3512010501995</t>
  </si>
  <si>
    <t>Прочие масла, содержащие полихлорированные дифенилы и терфенилы, отработанные</t>
  </si>
  <si>
    <t xml:space="preserve"> 5410021002071</t>
  </si>
  <si>
    <t>Прочие отходы бумаги незагрязненные</t>
  </si>
  <si>
    <t>Нормативная документация</t>
  </si>
  <si>
    <t>1,2-Дихлорэтан</t>
  </si>
  <si>
    <t>Алкилсульфонат натрия (в техническом препарате)</t>
  </si>
  <si>
    <t>Алкилсульфонаты натрия (на основе керосина)</t>
  </si>
  <si>
    <t>Алюминий (Al 3+)</t>
  </si>
  <si>
    <t>Аммиак (по азоту)</t>
  </si>
  <si>
    <t>Аммоний-ион (NH4)-</t>
  </si>
  <si>
    <t>Анилин (аминобензол)</t>
  </si>
  <si>
    <t>Атразин</t>
  </si>
  <si>
    <t>Ацетон</t>
  </si>
  <si>
    <t>БПК полн.</t>
  </si>
  <si>
    <t>Бензол</t>
  </si>
  <si>
    <t>Бентазон</t>
  </si>
  <si>
    <t>Бор (B3+)</t>
  </si>
  <si>
    <t>Бор (по B3+,  для морских водоемов)</t>
  </si>
  <si>
    <t>Ванадий</t>
  </si>
  <si>
    <t>Взвешенные вещества</t>
  </si>
  <si>
    <t>Висмут</t>
  </si>
  <si>
    <t>Вольфрам  (W6+)</t>
  </si>
  <si>
    <t>Гидразингидрат</t>
  </si>
  <si>
    <t>Глифосфат</t>
  </si>
  <si>
    <t>Глицерин</t>
  </si>
  <si>
    <t>ДДТ</t>
  </si>
  <si>
    <t>Декстрин (смесь полисахаридов)</t>
  </si>
  <si>
    <t>Дельта-Метрин</t>
  </si>
  <si>
    <t>Десметрин</t>
  </si>
  <si>
    <t>Диазинон</t>
  </si>
  <si>
    <t>Дикват</t>
  </si>
  <si>
    <t>Диссолван 4411 (полиоксиалкиленгликоль)</t>
  </si>
  <si>
    <t>Дифлубензурон</t>
  </si>
  <si>
    <t>Дихлорпроп</t>
  </si>
  <si>
    <t>Железо (Fe) (все растворимые в воде формы)</t>
  </si>
  <si>
    <t>Изопрен (2-метилбута-1,3-диен)</t>
  </si>
  <si>
    <t>Кадмий</t>
  </si>
  <si>
    <t>Калий (К+)</t>
  </si>
  <si>
    <t>Кальций (Са2+)</t>
  </si>
  <si>
    <t>Капролактам</t>
  </si>
  <si>
    <t>Каптан</t>
  </si>
  <si>
    <t>Квартазин</t>
  </si>
  <si>
    <t>Кобальт (Со2+)</t>
  </si>
  <si>
    <t>Краситель кислотный черный С</t>
  </si>
  <si>
    <t>Краситель прямой бирюзовый светопрочный К</t>
  </si>
  <si>
    <t>Краситель прямой черный З</t>
  </si>
  <si>
    <t>Краситель хромовый черный О</t>
  </si>
  <si>
    <t>Краснодар-1</t>
  </si>
  <si>
    <t>Ксантогенат  бутиловый натриевый</t>
  </si>
  <si>
    <t>Ксилол (смесь изомеров)</t>
  </si>
  <si>
    <t>Латекс БС-85М</t>
  </si>
  <si>
    <t>Латекс ВДВХБАИК-63-Е-ПАЛ</t>
  </si>
  <si>
    <t>Латекс СКН-40 ИХМ</t>
  </si>
  <si>
    <t>Ленацил</t>
  </si>
  <si>
    <t>Лимонная кислота</t>
  </si>
  <si>
    <t>Лямбда-цигалотрин</t>
  </si>
  <si>
    <t>Магний (Mg) (все растворимые в воде формы)</t>
  </si>
  <si>
    <t>Малатион</t>
  </si>
  <si>
    <t>Пыль (порошок) от шлифования цинка с содержанием металла 50 % и более</t>
  </si>
  <si>
    <t xml:space="preserve"> 3535041611013</t>
  </si>
  <si>
    <t>Пыль (порошок) свинца незагрязненная</t>
  </si>
  <si>
    <t xml:space="preserve"> 3531021611012</t>
  </si>
  <si>
    <t>Отходы, содержащие чугун (в том числе чугунную пыль), несортированные</t>
  </si>
  <si>
    <t xml:space="preserve"> 3511011101004</t>
  </si>
  <si>
    <t>Отходы, содержащие чугун в кусковой форме</t>
  </si>
  <si>
    <t xml:space="preserve"> 3511011201995</t>
  </si>
  <si>
    <t>Оходы, содержащие легированную сталь (в том числе стальную пыль), несортированные</t>
  </si>
  <si>
    <t xml:space="preserve"> 3512031101004</t>
  </si>
  <si>
    <t>Очистки морковные</t>
  </si>
  <si>
    <t xml:space="preserve"> 1113030101995</t>
  </si>
  <si>
    <t>Очистки овощного сырья</t>
  </si>
  <si>
    <t xml:space="preserve"> 1113030001995</t>
  </si>
  <si>
    <t xml:space="preserve"> 5490300201033</t>
  </si>
  <si>
    <t>Пенька промасленная (содержание масла 15 % и более)</t>
  </si>
  <si>
    <t xml:space="preserve"> 5490300201034</t>
  </si>
  <si>
    <t>Пенька промасленная (содержание масла менее 15 %)</t>
  </si>
  <si>
    <t>Пережженные поликапроамидные слитки, жилка, щетина</t>
  </si>
  <si>
    <t xml:space="preserve"> 5810011101995</t>
  </si>
  <si>
    <t xml:space="preserve"> 3140230404033</t>
  </si>
  <si>
    <t>Песок, загрязненный бензином (количество бензина 15 % и более)</t>
  </si>
  <si>
    <t xml:space="preserve"> 3140230401034</t>
  </si>
  <si>
    <t>Песок, загрязненный бензином (количество бензина менее 15 %)</t>
  </si>
  <si>
    <t xml:space="preserve"> 3140230204033</t>
  </si>
  <si>
    <t>Марганец (Mn2+)</t>
  </si>
  <si>
    <t>Масло легкое  талловое (ТУ-81-05-100-70)</t>
  </si>
  <si>
    <t>Масло соляровое</t>
  </si>
  <si>
    <t>Медь  (Сu 2+)</t>
  </si>
  <si>
    <t>Металаксил</t>
  </si>
  <si>
    <t>Метанол</t>
  </si>
  <si>
    <t>Метол</t>
  </si>
  <si>
    <t>Метрибузин</t>
  </si>
  <si>
    <t>Мивал</t>
  </si>
  <si>
    <t>Молибден (Мо6+)</t>
  </si>
  <si>
    <t>Молинат</t>
  </si>
  <si>
    <t>Моноэтаноламин</t>
  </si>
  <si>
    <t>Мочевина</t>
  </si>
  <si>
    <t>Мышьяк</t>
  </si>
  <si>
    <t>Натрий (Na+)</t>
  </si>
  <si>
    <t>Нефть и нефтепродукты</t>
  </si>
  <si>
    <t>Нефтяной сульфонат натрия</t>
  </si>
  <si>
    <t>Никель (Ni 2+)</t>
  </si>
  <si>
    <t>Нитрат-анион</t>
  </si>
  <si>
    <t>Нитрафен</t>
  </si>
  <si>
    <t>Нитрит-анион</t>
  </si>
  <si>
    <t>ОЖК (оксилированные жирные кислоты)</t>
  </si>
  <si>
    <t>ОП-10, (СПАВ),смесь алкилфенолов.эфиров полиэтиленгликоля</t>
  </si>
  <si>
    <t>ОП-7, полиэтиленгликол.эфиры моно-и диалкилфенолов</t>
  </si>
  <si>
    <t>Олово и его соли (по Sn)</t>
  </si>
  <si>
    <t>Перметрин</t>
  </si>
  <si>
    <t>Пигмент железоокисный желтый</t>
  </si>
  <si>
    <t>Пигмент железоокисный красный (марка КБ)</t>
  </si>
  <si>
    <t>Пиридин</t>
  </si>
  <si>
    <t>Пиримикарб</t>
  </si>
  <si>
    <t>Пиримифосметил</t>
  </si>
  <si>
    <t>Прометрин</t>
  </si>
  <si>
    <t>Пропаргит</t>
  </si>
  <si>
    <t>Пропиконазол</t>
  </si>
  <si>
    <t>Роданиды (по CNS-)</t>
  </si>
  <si>
    <t>Ртуть (Hg2+)</t>
  </si>
  <si>
    <t>Рубидий (Rb+)</t>
  </si>
  <si>
    <t>Свинец (Pb) (все растворимые в воде формы)</t>
  </si>
  <si>
    <t>Селен (Se) (все растворимые в воде формы)</t>
  </si>
  <si>
    <t>Сероуглерод</t>
  </si>
  <si>
    <t>Скипидар</t>
  </si>
  <si>
    <t>Стирол</t>
  </si>
  <si>
    <t>Стронций (Sr) (все растворимые в воде формы)</t>
  </si>
  <si>
    <t>Сульфат-анион (сульфаты)</t>
  </si>
  <si>
    <t>Сульфид-анион (сульфиды)</t>
  </si>
  <si>
    <t>Сульфит-анион (сульфиты)</t>
  </si>
  <si>
    <t>Сурьма</t>
  </si>
  <si>
    <t>Сухой остаток</t>
  </si>
  <si>
    <t>Танниды</t>
  </si>
  <si>
    <t>Тетраэтилсвинец</t>
  </si>
  <si>
    <t>Тиабендазол</t>
  </si>
  <si>
    <t>Тиобенкарб</t>
  </si>
  <si>
    <t>Тиомочевина</t>
  </si>
  <si>
    <t>Тирам</t>
  </si>
  <si>
    <t>Токсафен</t>
  </si>
  <si>
    <t>Толуол</t>
  </si>
  <si>
    <t>Триадименол</t>
  </si>
  <si>
    <t>Триадимефон</t>
  </si>
  <si>
    <t>Триаллат</t>
  </si>
  <si>
    <t>Трилон Б</t>
  </si>
  <si>
    <t>Трифлуралин</t>
  </si>
  <si>
    <t>Трихлорацетат натрия</t>
  </si>
  <si>
    <t>Фенитротион</t>
  </si>
  <si>
    <t>Фенмедифам</t>
  </si>
  <si>
    <t>Фенол</t>
  </si>
  <si>
    <t>Фентион</t>
  </si>
  <si>
    <t>Фенфалерат</t>
  </si>
  <si>
    <t>Флотореагент талловый</t>
  </si>
  <si>
    <t>Флуазифоп-П-бутил</t>
  </si>
  <si>
    <t>Фозалон</t>
  </si>
  <si>
    <t>Формальдегид</t>
  </si>
  <si>
    <t>Фосфаты (по Р)</t>
  </si>
  <si>
    <t>Фосфор пятихлористый</t>
  </si>
  <si>
    <t>Фосфор треххлористый</t>
  </si>
  <si>
    <t>Фтор (F-)</t>
  </si>
  <si>
    <t>Фурфурол</t>
  </si>
  <si>
    <t>Хлор свободный (хлор активный) (Сl-)</t>
  </si>
  <si>
    <t>Хлоридазон</t>
  </si>
  <si>
    <t>Хлориды (Cl-)</t>
  </si>
  <si>
    <t>Хлорпирифос</t>
  </si>
  <si>
    <t>Хром (Cr6+)</t>
  </si>
  <si>
    <t>Хром (Сr3+)</t>
  </si>
  <si>
    <t>Цезий (Cz+)</t>
  </si>
  <si>
    <t>Цианиды</t>
  </si>
  <si>
    <t>Циклоат</t>
  </si>
  <si>
    <t>Цинк (Zn 2+)</t>
  </si>
  <si>
    <t>Циперметрин</t>
  </si>
  <si>
    <t>ЭПТЦ</t>
  </si>
  <si>
    <t>Эндосульфан</t>
  </si>
  <si>
    <t>Этиленгликоль</t>
  </si>
  <si>
    <t/>
  </si>
  <si>
    <t>Норматив платы в пределах ПДВ, руб</t>
  </si>
  <si>
    <t>Норматив платы в пределах ВСВ, руб</t>
  </si>
  <si>
    <t>0,0-Диметил-0-(4-нитрофенил)-тиофосфат</t>
  </si>
  <si>
    <t>0,0-Диметил-О-(1-окси-2,2,2-трихлорэтил) фосфонат (хлорофос)</t>
  </si>
  <si>
    <t>1,1,1-Трихлорэтан (метилхлороформ)</t>
  </si>
  <si>
    <t>1,3-Бутадиен</t>
  </si>
  <si>
    <t>2,5 -Циклогексадиен -1,4 диондиоксим</t>
  </si>
  <si>
    <t>4,4-Диметилдиоксан-1,3</t>
  </si>
  <si>
    <t>Азота диоксид</t>
  </si>
  <si>
    <t>Азота оксид</t>
  </si>
  <si>
    <t>Акрилонитрил</t>
  </si>
  <si>
    <t>Акролеин</t>
  </si>
  <si>
    <t>Альдегид масляный</t>
  </si>
  <si>
    <t>Альдегид пропионовый</t>
  </si>
  <si>
    <t>Алюминий оксид ( в пересчете на алюминий)</t>
  </si>
  <si>
    <t>Алюминия окись</t>
  </si>
  <si>
    <t>Амины алифатические С10-С16</t>
  </si>
  <si>
    <t>Сальниковая набивка асбесто-графитовая, промасленная (содержание масла менее 15 %)</t>
  </si>
  <si>
    <t>Свекловичные хвосты</t>
  </si>
  <si>
    <t xml:space="preserve"> 1113010101995</t>
  </si>
  <si>
    <t>Свечи зажигания автомобильные отработанные</t>
  </si>
  <si>
    <t xml:space="preserve"> 3510010101995</t>
  </si>
  <si>
    <t>Свинцовые пластины отработанных аккумуляторов</t>
  </si>
  <si>
    <t xml:space="preserve"> 3531023101013</t>
  </si>
  <si>
    <t>Силикагель отработанный, незагрязненный опасными веществами</t>
  </si>
  <si>
    <t xml:space="preserve"> 3147050001000</t>
  </si>
  <si>
    <t>Силикагель, отработанный при осушке воздуха и газов</t>
  </si>
  <si>
    <t xml:space="preserve"> 3147050101995</t>
  </si>
  <si>
    <t>Силиконовые масла, отработанные</t>
  </si>
  <si>
    <t xml:space="preserve"> 5410022102033</t>
  </si>
  <si>
    <t>Скорлупа от куриных яиц</t>
  </si>
  <si>
    <t xml:space="preserve"> 1320130101005</t>
  </si>
  <si>
    <t>Скрап алюминиевый незагрязненный</t>
  </si>
  <si>
    <t xml:space="preserve"> 3531011801995</t>
  </si>
  <si>
    <t>Скрап бронзы незагрязненный</t>
  </si>
  <si>
    <t xml:space="preserve"> 3541021801995</t>
  </si>
  <si>
    <t>Скрап латуни незагрязненный</t>
  </si>
  <si>
    <t xml:space="preserve"> 3541031801995</t>
  </si>
  <si>
    <t>Скрап легированной стали незагрязненный</t>
  </si>
  <si>
    <t xml:space="preserve"> 3512031801995</t>
  </si>
  <si>
    <t>Скрап луженой стали незагрязненный</t>
  </si>
  <si>
    <t xml:space="preserve"> 3512051801995</t>
  </si>
  <si>
    <t>Скрап медный незагрязненный</t>
  </si>
  <si>
    <t xml:space="preserve"> 3531031801013</t>
  </si>
  <si>
    <t>Скрап медных сплавов незагрязненный</t>
  </si>
  <si>
    <t xml:space="preserve"> 3541011801995</t>
  </si>
  <si>
    <t>Скрап никеля незагрязненный</t>
  </si>
  <si>
    <t xml:space="preserve"> 3531101801014</t>
  </si>
  <si>
    <t>Скрап оловянный незагрязненный</t>
  </si>
  <si>
    <t xml:space="preserve"> 3531111801004</t>
  </si>
  <si>
    <t>Скрап оцинкованной стали незагрязненный</t>
  </si>
  <si>
    <t xml:space="preserve"> 3512041801995</t>
  </si>
  <si>
    <t>Скрап свинцовый незагрязненный</t>
  </si>
  <si>
    <t xml:space="preserve"> 3531021801013</t>
  </si>
  <si>
    <t>Скрап стали углеродистых марок незагрязненный</t>
  </si>
  <si>
    <t xml:space="preserve"> 3512021801995</t>
  </si>
  <si>
    <t>Скрап стальной незагрязненный</t>
  </si>
  <si>
    <t xml:space="preserve"> 3512011801995</t>
  </si>
  <si>
    <t>Скрап титана незагрязненный</t>
  </si>
  <si>
    <t xml:space="preserve"> 3531171801995</t>
  </si>
  <si>
    <t>Скрап хрома незагрязненный</t>
  </si>
  <si>
    <t xml:space="preserve"> 3531191801013</t>
  </si>
  <si>
    <t>Скрап цинковый незагрязненный</t>
  </si>
  <si>
    <t xml:space="preserve"> 3531041801013</t>
  </si>
  <si>
    <t>Скрап черных металлов незагрязненный</t>
  </si>
  <si>
    <t xml:space="preserve"> 3513180001995</t>
  </si>
  <si>
    <t>Скрап чугунный незагрязненный</t>
  </si>
  <si>
    <t xml:space="preserve"> 3511011801995</t>
  </si>
  <si>
    <t>Содержимое желудка и кишок (каныга)</t>
  </si>
  <si>
    <t xml:space="preserve"> 1320080099005</t>
  </si>
  <si>
    <t>Солодовые ростки</t>
  </si>
  <si>
    <t xml:space="preserve"> 1114010001995</t>
  </si>
  <si>
    <t>Спилок желатиновый при обработке шкур</t>
  </si>
  <si>
    <t xml:space="preserve"> 1410030001004</t>
  </si>
  <si>
    <t>Спилок сырой при обработке шкур</t>
  </si>
  <si>
    <t xml:space="preserve"> 1410020001004</t>
  </si>
  <si>
    <t>Сростки корунда с ферросплавом в производстве шлифовальных материалов</t>
  </si>
  <si>
    <t xml:space="preserve"> 3515040201004</t>
  </si>
  <si>
    <t>Срыв бумаги и картона</t>
  </si>
  <si>
    <t xml:space="preserve"> 1871040001005</t>
  </si>
  <si>
    <t>Стеклянный бой незагрязненный (исключая бой стекла электронно-лучевых трубок и люминесцентных ламп)</t>
  </si>
  <si>
    <t xml:space="preserve"> 3140080201995</t>
  </si>
  <si>
    <t>Кадмий оксид   (в пересчете на кадмий)</t>
  </si>
  <si>
    <t>Кадмий сульфат (в пересчете на кадмий)</t>
  </si>
  <si>
    <t>Калий гидросульфат</t>
  </si>
  <si>
    <t>Калий нитрат</t>
  </si>
  <si>
    <t>Калий хлорид</t>
  </si>
  <si>
    <t>Калия оксид</t>
  </si>
  <si>
    <t>Кальций гидрооксид</t>
  </si>
  <si>
    <t>Кальций нитрат</t>
  </si>
  <si>
    <t>Кальция оксид</t>
  </si>
  <si>
    <t>Канифоль (флюс канифольный активированный)</t>
  </si>
  <si>
    <t>Канифоль (флюс канифольный активированный) (Канифоль талловая)</t>
  </si>
  <si>
    <t>Керосин</t>
  </si>
  <si>
    <t>Кислота азотная</t>
  </si>
  <si>
    <t>Кислота акриловая</t>
  </si>
  <si>
    <t>Кислота борная</t>
  </si>
  <si>
    <t>Кислота валериановая</t>
  </si>
  <si>
    <t>Кислота капроновая</t>
  </si>
  <si>
    <t>Кислота масляная</t>
  </si>
  <si>
    <t>Кислота ортофосфорная</t>
  </si>
  <si>
    <t>Кислота пропионовая</t>
  </si>
  <si>
    <t>Кислота себациновая</t>
  </si>
  <si>
    <t>Кислота серная</t>
  </si>
  <si>
    <t>Кислота терефталевая</t>
  </si>
  <si>
    <t>Кислота уксусная</t>
  </si>
  <si>
    <t>Кобальт</t>
  </si>
  <si>
    <t>Кобальт (соли кобальта в пересчете на кобальт) Кобальт (II) ацетат</t>
  </si>
  <si>
    <t>Кобальт (соли кобальта в пересчете на кобальт) Кобальт оксид</t>
  </si>
  <si>
    <t>Кобальт (соли кобальта в пересчете на кобальт) Кобальт сульфат</t>
  </si>
  <si>
    <t>Кобальт (соли кобальта в пересчете на кобальт) Кобальта карбонат</t>
  </si>
  <si>
    <t>Кобальт (соли кобальта в пересчете на кобальт) Кобальта хлорид</t>
  </si>
  <si>
    <t>Кобальт металлический</t>
  </si>
  <si>
    <t>Кобальт оксид</t>
  </si>
  <si>
    <t>Кремний диоксид</t>
  </si>
  <si>
    <t>Кремния диоксид</t>
  </si>
  <si>
    <t>Ксилидины (диметиламинобензолы) (мета-, орто- и пара-изомеров)</t>
  </si>
  <si>
    <t>Ксилол (смесь изомеров о-, м-, п-)</t>
  </si>
  <si>
    <t>Ксилол (смесь изомеров о-, м-, п-) (м-Ксилол)</t>
  </si>
  <si>
    <t>Ксилол (смесь изомеров о-, м-, п-) (о-Ксилол)</t>
  </si>
  <si>
    <t>Ксилол (смесь изомеров о-, м-, п-) (п-Ксилол)</t>
  </si>
  <si>
    <t>Летучие низкомолекулярные углеводороды (пары жидких топлив) по углероду. Углеводороды</t>
  </si>
  <si>
    <t>Отходы, содержащие листовой прокат стали углеродистых марок</t>
  </si>
  <si>
    <t>Отходы, содержащие листовой прокат цинка</t>
  </si>
  <si>
    <t xml:space="preserve"> 3531041401013</t>
  </si>
  <si>
    <t>Отходы, содержащие луженую сталь (в том числе стальную пыль), несортированные</t>
  </si>
  <si>
    <t xml:space="preserve"> 3512051101004</t>
  </si>
  <si>
    <t>Отходы, содержащие луженую сталь в кусковой форме</t>
  </si>
  <si>
    <t xml:space="preserve"> 3512051201995</t>
  </si>
  <si>
    <t>Отходы, содержащие медные сплавы (в том числе пыль медных сплавов), несортированные</t>
  </si>
  <si>
    <t xml:space="preserve"> 3541011101004</t>
  </si>
  <si>
    <t>Отходы, содержащие медные сплавы в кусковой форме</t>
  </si>
  <si>
    <t xml:space="preserve"> 3541011201995</t>
  </si>
  <si>
    <t>Отходы, содержащие медь в кусковой форме</t>
  </si>
  <si>
    <t xml:space="preserve"> 3531031201013</t>
  </si>
  <si>
    <t>Отходы, содержащие медь, несортированные</t>
  </si>
  <si>
    <t xml:space="preserve"> 3531031101013</t>
  </si>
  <si>
    <t>Отходы, содержащие никель (в том числе пыль и/или опилки никеля), несортированные</t>
  </si>
  <si>
    <t xml:space="preserve"> 3531101101013</t>
  </si>
  <si>
    <t>Отходы, содержащие никель в кусковой форме</t>
  </si>
  <si>
    <t xml:space="preserve"> 3531101201014</t>
  </si>
  <si>
    <t>Отходы, содержащие олово в кусковой форме</t>
  </si>
  <si>
    <t xml:space="preserve"> 3531111201004</t>
  </si>
  <si>
    <t>Отходы, содержащие олово, несортированные</t>
  </si>
  <si>
    <t xml:space="preserve"> 3531111101004</t>
  </si>
  <si>
    <t>Отходы, содержащие оцинкованную сталь (в том числе стальную пыль), несортированные</t>
  </si>
  <si>
    <t xml:space="preserve"> 3512041101004</t>
  </si>
  <si>
    <t>Отходы, содержащие оцинкованную сталь в кусковой форме</t>
  </si>
  <si>
    <t xml:space="preserve"> 3512041201995</t>
  </si>
  <si>
    <t>Отходы, содержащие свинец (в том числе пыль и/или опилки свинца), несортированные</t>
  </si>
  <si>
    <t xml:space="preserve"> 3531021101012</t>
  </si>
  <si>
    <t>Отходы, содержащие свинец в кусковой форме</t>
  </si>
  <si>
    <t xml:space="preserve"> 3531021201013</t>
  </si>
  <si>
    <t>Отходы, содержащие соли фтора</t>
  </si>
  <si>
    <t xml:space="preserve"> 5150450000000</t>
  </si>
  <si>
    <t>Отходы, содержащие сталь в кусковой форме</t>
  </si>
  <si>
    <t xml:space="preserve"> 3512011201995</t>
  </si>
  <si>
    <t>Отходы, содержащие сталь углеродистых марок (в том числе стальную пыль), несортированные</t>
  </si>
  <si>
    <t xml:space="preserve"> 3512021101004</t>
  </si>
  <si>
    <t>Отходы, содержащие сталь углеродистых марок в кусковой форме</t>
  </si>
  <si>
    <t xml:space="preserve"> 3512021201995</t>
  </si>
  <si>
    <t>Отходы, содержащие титан (в том числе титановую пыль), несортированные</t>
  </si>
  <si>
    <t xml:space="preserve"> 3531171101004</t>
  </si>
  <si>
    <t>Отходы, содержащие титан в кусковой форме</t>
  </si>
  <si>
    <t xml:space="preserve"> 3531171201995</t>
  </si>
  <si>
    <t>Отходы, содержащие хром в кусковой форме</t>
  </si>
  <si>
    <t xml:space="preserve"> 3531191201013</t>
  </si>
  <si>
    <t>№ 204</t>
  </si>
  <si>
    <t>Пыль неорганическая:70-20% двуокиси кремния (цемент, оливин,  апатит, глина, шамот каолиновый)</t>
  </si>
  <si>
    <t>Пыль пресспорошков</t>
  </si>
  <si>
    <t>Пыль синтетической кожи</t>
  </si>
  <si>
    <t>Пыль стекловолокна</t>
  </si>
  <si>
    <t>Пыль стеклопластика</t>
  </si>
  <si>
    <t>Пыль цементных производств ( двуокиси кремния &gt;70%)</t>
  </si>
  <si>
    <t>Пыль цементных производств (70-20% двуокиси кремния)</t>
  </si>
  <si>
    <t>Пыль цементных производств (двуокиси кремния &lt;20%)</t>
  </si>
  <si>
    <t>Пыль шерстяная, пуховая, меховая</t>
  </si>
  <si>
    <t>Растворитель древесно-спиртовой марки А</t>
  </si>
  <si>
    <t>Ртуть металлическая</t>
  </si>
  <si>
    <t>Свинец и его соединения, кроме тетраэтилсвинца (в пересчете на свинец)</t>
  </si>
  <si>
    <t>Свинец сернистый (в пересчете на свинец)</t>
  </si>
  <si>
    <t>Сероводород</t>
  </si>
  <si>
    <t>Синтетические моющие средства  ("Ариэль", "Миф-Универсал", "Тайд")</t>
  </si>
  <si>
    <t>Синтетические моющие средства  ("Бриз","Вихрь", "Лотос", "Лотос-автомат","Юка","Эра")</t>
  </si>
  <si>
    <t>Синтетические моющие средства  (типа "Кристалл"на основе алкилсульфата натрия)</t>
  </si>
  <si>
    <t>Синтетические моющие средства  (типа "Ока","Био-С")</t>
  </si>
  <si>
    <t>Синтетическое моющее средства ("Диксан")</t>
  </si>
  <si>
    <t>Синтетическое моющее средства ("Лотос-М")</t>
  </si>
  <si>
    <t>Синтетическое моющие средства  ("Лоск")</t>
  </si>
  <si>
    <t>Соединения ртути (в пересчете на ртуть) (Ртути окись красная)</t>
  </si>
  <si>
    <t>Соединения ртути (в пересчете на ртуть) (Ртуть (I) хлорид)</t>
  </si>
  <si>
    <t>Соединения ртути (в пересчете на ртуть) (Ртуть (II) ацетат)</t>
  </si>
  <si>
    <t>Соединения ртути (в пересчете на ртуть) (Ртуть (II) динитрат моногидрат)</t>
  </si>
  <si>
    <t>Песок, загрязненный мазутом (содержание мазута - 15 % и более)</t>
  </si>
  <si>
    <t xml:space="preserve"> 3140230201034</t>
  </si>
  <si>
    <t>Песок, загрязненный мазутом (содержание мазута - менее 15 %)</t>
  </si>
  <si>
    <t xml:space="preserve"> 3140230304033</t>
  </si>
  <si>
    <t>Песок, загрязненный маслами (содержание масел 15 % и более)</t>
  </si>
  <si>
    <t xml:space="preserve"> 3140230301034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</si>
</sst>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"/>
  </numFmts>
  <fonts count="1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.5"/>
      <color indexed="8"/>
      <name val="Arial"/>
      <family val="2"/>
    </font>
    <font>
      <i/>
      <sz val="7.5"/>
      <name val="Arial"/>
      <family val="2"/>
    </font>
    <font>
      <i/>
      <sz val="7.5"/>
      <color indexed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" fillId="0" borderId="0" xfId="0" applyNumberFormat="1" applyFont="1" applyAlignment="1">
      <alignment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 vertical="top"/>
    </xf>
    <xf numFmtId="49" fontId="14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9" fontId="0" fillId="2" borderId="0" xfId="0" applyNumberFormat="1" applyFill="1" applyAlignment="1">
      <alignment horizontal="center" vertical="top" wrapText="1"/>
    </xf>
    <xf numFmtId="0" fontId="0" fillId="2" borderId="0" xfId="0" applyFill="1" applyAlignment="1">
      <alignment vertical="top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 vertical="top"/>
    </xf>
    <xf numFmtId="0" fontId="1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top"/>
    </xf>
    <xf numFmtId="2" fontId="2" fillId="2" borderId="3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3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7" fillId="0" borderId="24" xfId="0" applyFont="1" applyFill="1" applyBorder="1" applyAlignment="1">
      <alignment horizontal="center" vertical="top"/>
    </xf>
    <xf numFmtId="0" fontId="17" fillId="2" borderId="24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top" wrapText="1"/>
    </xf>
    <xf numFmtId="49" fontId="6" fillId="2" borderId="19" xfId="0" applyNumberFormat="1" applyFont="1" applyFill="1" applyBorder="1" applyAlignment="1">
      <alignment horizontal="left" vertical="top" wrapText="1"/>
    </xf>
    <xf numFmtId="49" fontId="6" fillId="2" borderId="20" xfId="0" applyNumberFormat="1" applyFont="1" applyFill="1" applyBorder="1" applyAlignment="1">
      <alignment horizontal="left" vertical="top" wrapText="1"/>
    </xf>
    <xf numFmtId="49" fontId="2" fillId="2" borderId="2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right" vertical="top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K73"/>
  <sheetViews>
    <sheetView tabSelected="1" zoomScale="125" zoomScaleNormal="125" zoomScaleSheetLayoutView="100" workbookViewId="0" topLeftCell="A7">
      <selection activeCell="A7" sqref="A7:DD7"/>
    </sheetView>
  </sheetViews>
  <sheetFormatPr defaultColWidth="9.00390625" defaultRowHeight="12.75"/>
  <cols>
    <col min="1" max="108" width="0.875" style="2" customWidth="1"/>
    <col min="109" max="109" width="0.74609375" style="2" customWidth="1"/>
    <col min="110" max="16384" width="0.875" style="2" customWidth="1"/>
  </cols>
  <sheetData>
    <row r="1" spans="1:135" s="36" customFormat="1" ht="10.5">
      <c r="A1" s="35"/>
      <c r="DD1" s="37" t="s">
        <v>302</v>
      </c>
      <c r="EE1" s="37"/>
    </row>
    <row r="2" s="36" customFormat="1" ht="10.5">
      <c r="DD2" s="37" t="s">
        <v>301</v>
      </c>
    </row>
    <row r="3" s="36" customFormat="1" ht="10.5">
      <c r="DD3" s="37" t="s">
        <v>309</v>
      </c>
    </row>
    <row r="4" s="36" customFormat="1" ht="10.5">
      <c r="DD4" s="37" t="s">
        <v>2584</v>
      </c>
    </row>
    <row r="5" s="41" customFormat="1" ht="10.5">
      <c r="DD5" s="42" t="s">
        <v>303</v>
      </c>
    </row>
    <row r="6" ht="9.75" customHeight="1"/>
    <row r="7" spans="1:108" s="17" customFormat="1" ht="15.75">
      <c r="A7" s="143" t="s">
        <v>1841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</row>
    <row r="8" spans="1:108" s="17" customFormat="1" ht="15.75">
      <c r="A8" s="143" t="s">
        <v>1842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</row>
    <row r="9" spans="37:74" s="14" customFormat="1" ht="15.75">
      <c r="AK9" s="18" t="s">
        <v>1843</v>
      </c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" t="s">
        <v>1844</v>
      </c>
      <c r="BL9" s="19"/>
      <c r="BO9" s="20" t="s">
        <v>1845</v>
      </c>
      <c r="BP9" s="144"/>
      <c r="BQ9" s="144"/>
      <c r="BR9" s="144"/>
      <c r="BS9" s="144"/>
      <c r="BT9" s="144"/>
      <c r="BV9" s="17" t="s">
        <v>1846</v>
      </c>
    </row>
    <row r="10" ht="15.75" customHeight="1" thickBot="1"/>
    <row r="11" spans="1:108" ht="7.5" customHeight="1">
      <c r="A11" s="113" t="s">
        <v>1857</v>
      </c>
      <c r="B11" s="131"/>
      <c r="C11" s="131"/>
      <c r="D11" s="131"/>
      <c r="E11" s="132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50"/>
    </row>
    <row r="12" spans="1:108" ht="15" customHeight="1">
      <c r="A12" s="133"/>
      <c r="B12" s="134"/>
      <c r="C12" s="134"/>
      <c r="D12" s="134"/>
      <c r="E12" s="135"/>
      <c r="F12" s="3"/>
      <c r="G12" s="5" t="s">
        <v>1847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6" t="s">
        <v>1848</v>
      </c>
      <c r="AK12" s="3"/>
      <c r="AL12" s="109"/>
      <c r="AM12" s="110"/>
      <c r="AN12" s="11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82" t="s">
        <v>1849</v>
      </c>
      <c r="BL12" s="3"/>
      <c r="BM12" s="109"/>
      <c r="BN12" s="110"/>
      <c r="BO12" s="111"/>
      <c r="BP12" s="148" t="s">
        <v>1819</v>
      </c>
      <c r="BQ12" s="149"/>
      <c r="BR12" s="150"/>
      <c r="BS12" s="109"/>
      <c r="BT12" s="110"/>
      <c r="BU12" s="111"/>
      <c r="BV12" s="3"/>
      <c r="BW12" s="3"/>
      <c r="BX12" s="3"/>
      <c r="BY12" s="12"/>
      <c r="BZ12" s="3"/>
      <c r="CA12" s="3"/>
      <c r="CB12" s="44" t="s">
        <v>1850</v>
      </c>
      <c r="CC12" s="12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51"/>
    </row>
    <row r="13" spans="1:108" s="3" customFormat="1" ht="7.5" customHeight="1" thickBot="1">
      <c r="A13" s="133"/>
      <c r="B13" s="134"/>
      <c r="C13" s="134"/>
      <c r="D13" s="134"/>
      <c r="E13" s="135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60"/>
    </row>
    <row r="14" spans="1:108" ht="15">
      <c r="A14" s="124">
        <v>2</v>
      </c>
      <c r="B14" s="121"/>
      <c r="C14" s="121"/>
      <c r="D14" s="121"/>
      <c r="E14" s="114"/>
      <c r="F14" s="48"/>
      <c r="G14" s="80" t="s">
        <v>2018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61"/>
      <c r="AH14" s="61"/>
      <c r="DD14" s="50"/>
    </row>
    <row r="15" spans="1:108" ht="15">
      <c r="A15" s="124"/>
      <c r="B15" s="121"/>
      <c r="C15" s="121"/>
      <c r="D15" s="121"/>
      <c r="E15" s="114"/>
      <c r="F15" s="48"/>
      <c r="G15" s="12" t="s">
        <v>2015</v>
      </c>
      <c r="H15" s="3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67"/>
    </row>
    <row r="16" spans="1:108" s="22" customFormat="1" ht="12.75" customHeight="1">
      <c r="A16" s="136"/>
      <c r="B16" s="137"/>
      <c r="C16" s="137"/>
      <c r="D16" s="137"/>
      <c r="E16" s="138"/>
      <c r="F16" s="83"/>
      <c r="G16" s="74"/>
      <c r="H16" s="74"/>
      <c r="I16" s="116" t="s">
        <v>2006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ht="13.5" customHeight="1">
      <c r="A17" s="124">
        <v>3</v>
      </c>
      <c r="B17" s="121"/>
      <c r="C17" s="121"/>
      <c r="D17" s="121"/>
      <c r="E17" s="114"/>
      <c r="F17" s="26"/>
      <c r="G17" s="68" t="s">
        <v>1851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</row>
    <row r="18" spans="1:108" ht="13.5" customHeight="1">
      <c r="A18" s="124">
        <v>4</v>
      </c>
      <c r="B18" s="121"/>
      <c r="C18" s="121"/>
      <c r="D18" s="121"/>
      <c r="E18" s="114"/>
      <c r="F18" s="26"/>
      <c r="G18" s="68" t="s">
        <v>1852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ht="13.5" customHeight="1">
      <c r="A19" s="124">
        <v>5</v>
      </c>
      <c r="B19" s="121"/>
      <c r="C19" s="121"/>
      <c r="D19" s="121"/>
      <c r="E19" s="114"/>
      <c r="F19" s="12"/>
      <c r="G19" s="68" t="s">
        <v>1853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7"/>
    </row>
    <row r="20" spans="1:108" ht="6" customHeight="1">
      <c r="A20" s="124"/>
      <c r="B20" s="121"/>
      <c r="C20" s="121"/>
      <c r="D20" s="121"/>
      <c r="E20" s="114"/>
      <c r="F20" s="62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7"/>
    </row>
    <row r="21" spans="1:108" ht="12.75">
      <c r="A21" s="124">
        <v>6</v>
      </c>
      <c r="B21" s="121"/>
      <c r="C21" s="121"/>
      <c r="D21" s="121"/>
      <c r="E21" s="114"/>
      <c r="F21" s="12"/>
      <c r="G21" s="68" t="s">
        <v>1854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75"/>
    </row>
    <row r="22" spans="1:108" s="23" customFormat="1" ht="6">
      <c r="A22" s="140"/>
      <c r="B22" s="141"/>
      <c r="C22" s="141"/>
      <c r="D22" s="141"/>
      <c r="E22" s="14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52"/>
    </row>
    <row r="23" spans="1:108" ht="15" customHeight="1">
      <c r="A23" s="124">
        <v>7</v>
      </c>
      <c r="B23" s="121"/>
      <c r="C23" s="121"/>
      <c r="D23" s="121"/>
      <c r="E23" s="114"/>
      <c r="F23" s="12"/>
      <c r="G23" s="68" t="s">
        <v>1855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109"/>
      <c r="BH23" s="110"/>
      <c r="BI23" s="111"/>
      <c r="BJ23" s="109"/>
      <c r="BK23" s="110"/>
      <c r="BL23" s="111"/>
      <c r="BM23" s="109"/>
      <c r="BN23" s="110"/>
      <c r="BO23" s="111"/>
      <c r="BP23" s="109"/>
      <c r="BQ23" s="110"/>
      <c r="BR23" s="111"/>
      <c r="BS23" s="109"/>
      <c r="BT23" s="110"/>
      <c r="BU23" s="111"/>
      <c r="BV23" s="109"/>
      <c r="BW23" s="110"/>
      <c r="BX23" s="111"/>
      <c r="BY23" s="109"/>
      <c r="BZ23" s="110"/>
      <c r="CA23" s="111"/>
      <c r="CB23" s="109"/>
      <c r="CC23" s="110"/>
      <c r="CD23" s="111"/>
      <c r="CE23" s="109"/>
      <c r="CF23" s="110"/>
      <c r="CG23" s="111"/>
      <c r="CH23" s="109"/>
      <c r="CI23" s="110"/>
      <c r="CJ23" s="111"/>
      <c r="CK23" s="109"/>
      <c r="CL23" s="110"/>
      <c r="CM23" s="111"/>
      <c r="CN23" s="109"/>
      <c r="CO23" s="110"/>
      <c r="CP23" s="111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51"/>
    </row>
    <row r="24" spans="1:108" s="23" customFormat="1" ht="6">
      <c r="A24" s="140"/>
      <c r="B24" s="141"/>
      <c r="C24" s="141"/>
      <c r="D24" s="141"/>
      <c r="E24" s="14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52"/>
    </row>
    <row r="25" spans="1:108" ht="15" customHeight="1">
      <c r="A25" s="124">
        <v>8</v>
      </c>
      <c r="B25" s="121"/>
      <c r="C25" s="121"/>
      <c r="D25" s="121"/>
      <c r="E25" s="114"/>
      <c r="F25" s="12"/>
      <c r="G25" s="68" t="s">
        <v>1856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109"/>
      <c r="BH25" s="110"/>
      <c r="BI25" s="111"/>
      <c r="BJ25" s="109"/>
      <c r="BK25" s="110"/>
      <c r="BL25" s="111"/>
      <c r="BM25" s="109"/>
      <c r="BN25" s="110"/>
      <c r="BO25" s="111"/>
      <c r="BP25" s="109"/>
      <c r="BQ25" s="110"/>
      <c r="BR25" s="111"/>
      <c r="BS25" s="109"/>
      <c r="BT25" s="110"/>
      <c r="BU25" s="111"/>
      <c r="BV25" s="109"/>
      <c r="BW25" s="110"/>
      <c r="BX25" s="111"/>
      <c r="BY25" s="109"/>
      <c r="BZ25" s="110"/>
      <c r="CA25" s="111"/>
      <c r="CB25" s="109"/>
      <c r="CC25" s="110"/>
      <c r="CD25" s="111"/>
      <c r="CE25" s="109"/>
      <c r="CF25" s="110"/>
      <c r="CG25" s="111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51"/>
    </row>
    <row r="26" spans="1:108" s="23" customFormat="1" ht="6">
      <c r="A26" s="140"/>
      <c r="B26" s="141"/>
      <c r="C26" s="141"/>
      <c r="D26" s="141"/>
      <c r="E26" s="142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1"/>
    </row>
    <row r="27" spans="1:108" ht="7.5" customHeight="1">
      <c r="A27" s="124">
        <v>9</v>
      </c>
      <c r="B27" s="121"/>
      <c r="C27" s="121"/>
      <c r="D27" s="121"/>
      <c r="E27" s="114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73"/>
      <c r="BD27" s="1"/>
      <c r="BE27" s="1"/>
      <c r="BF27" s="1"/>
      <c r="BG27" s="122" t="s">
        <v>2016</v>
      </c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73"/>
      <c r="CK27" s="73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75"/>
    </row>
    <row r="28" spans="1:108" ht="7.5" customHeight="1">
      <c r="A28" s="124"/>
      <c r="B28" s="121"/>
      <c r="C28" s="121"/>
      <c r="D28" s="121"/>
      <c r="E28" s="114"/>
      <c r="F28" s="76"/>
      <c r="G28" s="125" t="s">
        <v>304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30"/>
      <c r="AG28" s="130"/>
      <c r="AH28" s="130"/>
      <c r="AI28" s="130"/>
      <c r="AJ28" s="130"/>
      <c r="AK28" s="130"/>
      <c r="AL28" s="130"/>
      <c r="AM28" s="130"/>
      <c r="AN28" s="130"/>
      <c r="AO28" s="3"/>
      <c r="AP28" s="118" t="s">
        <v>1821</v>
      </c>
      <c r="AQ28" s="118"/>
      <c r="AR28" s="118"/>
      <c r="AS28" s="118"/>
      <c r="AT28" s="118"/>
      <c r="AU28" s="118"/>
      <c r="AV28" s="118"/>
      <c r="AW28" s="118"/>
      <c r="AX28" s="118"/>
      <c r="AY28" s="118"/>
      <c r="AZ28" s="3"/>
      <c r="BA28" s="3"/>
      <c r="BB28" s="3"/>
      <c r="BC28" s="3"/>
      <c r="BD28" s="3"/>
      <c r="BE28" s="3"/>
      <c r="BF28" s="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3"/>
      <c r="CK28" s="130"/>
      <c r="CL28" s="130"/>
      <c r="CM28" s="130"/>
      <c r="CN28" s="130"/>
      <c r="CO28" s="130"/>
      <c r="CP28" s="130"/>
      <c r="CQ28" s="130"/>
      <c r="CR28" s="130"/>
      <c r="CS28" s="130"/>
      <c r="CT28" s="3"/>
      <c r="CU28" s="125" t="s">
        <v>1822</v>
      </c>
      <c r="CV28" s="125"/>
      <c r="CW28" s="125"/>
      <c r="CX28" s="125"/>
      <c r="CY28" s="125"/>
      <c r="CZ28" s="125"/>
      <c r="DA28" s="125"/>
      <c r="DB28" s="125"/>
      <c r="DC28" s="3"/>
      <c r="DD28" s="51"/>
    </row>
    <row r="29" spans="1:108" ht="7.5" customHeight="1">
      <c r="A29" s="124"/>
      <c r="B29" s="121"/>
      <c r="C29" s="121"/>
      <c r="D29" s="121"/>
      <c r="E29" s="114"/>
      <c r="F29" s="76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30"/>
      <c r="AG29" s="130"/>
      <c r="AH29" s="130"/>
      <c r="AI29" s="130"/>
      <c r="AJ29" s="130"/>
      <c r="AK29" s="130"/>
      <c r="AL29" s="130"/>
      <c r="AM29" s="130"/>
      <c r="AN29" s="130"/>
      <c r="AO29" s="3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3"/>
      <c r="BA29" s="3"/>
      <c r="BB29" s="3"/>
      <c r="BC29" s="3"/>
      <c r="BD29" s="3"/>
      <c r="BE29" s="3"/>
      <c r="BF29" s="3"/>
      <c r="BG29" s="119" t="s">
        <v>2017</v>
      </c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3"/>
      <c r="CK29" s="130"/>
      <c r="CL29" s="130"/>
      <c r="CM29" s="130"/>
      <c r="CN29" s="130"/>
      <c r="CO29" s="130"/>
      <c r="CP29" s="130"/>
      <c r="CQ29" s="130"/>
      <c r="CR29" s="130"/>
      <c r="CS29" s="130"/>
      <c r="CT29" s="3"/>
      <c r="CU29" s="125"/>
      <c r="CV29" s="125"/>
      <c r="CW29" s="125"/>
      <c r="CX29" s="125"/>
      <c r="CY29" s="125"/>
      <c r="CZ29" s="125"/>
      <c r="DA29" s="125"/>
      <c r="DB29" s="125"/>
      <c r="DC29" s="3"/>
      <c r="DD29" s="51"/>
    </row>
    <row r="30" spans="1:141" ht="7.5" customHeight="1">
      <c r="A30" s="124"/>
      <c r="B30" s="121"/>
      <c r="C30" s="121"/>
      <c r="D30" s="121"/>
      <c r="E30" s="114"/>
      <c r="F30" s="77"/>
      <c r="G30" s="4"/>
      <c r="H30" s="78"/>
      <c r="I30" s="78"/>
      <c r="J30" s="78"/>
      <c r="K30" s="78"/>
      <c r="L30" s="78"/>
      <c r="M30" s="78"/>
      <c r="N30" s="78"/>
      <c r="O30" s="78"/>
      <c r="P30" s="7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79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78"/>
      <c r="CK30" s="78"/>
      <c r="CL30" s="4"/>
      <c r="CM30" s="47"/>
      <c r="CN30" s="47"/>
      <c r="CO30" s="47"/>
      <c r="CP30" s="47"/>
      <c r="CQ30" s="47"/>
      <c r="CR30" s="47"/>
      <c r="CS30" s="47"/>
      <c r="CT30" s="47"/>
      <c r="CU30" s="47"/>
      <c r="CV30" s="4"/>
      <c r="CW30" s="4"/>
      <c r="CX30" s="4"/>
      <c r="CY30" s="4"/>
      <c r="CZ30" s="4"/>
      <c r="DA30" s="4"/>
      <c r="DB30" s="4"/>
      <c r="DC30" s="79"/>
      <c r="DD30" s="55"/>
      <c r="EK30" s="3"/>
    </row>
    <row r="31" spans="1:108" ht="12.75">
      <c r="A31" s="124"/>
      <c r="B31" s="121"/>
      <c r="C31" s="121"/>
      <c r="D31" s="121"/>
      <c r="E31" s="114"/>
      <c r="F31" s="26"/>
      <c r="G31" s="80" t="s">
        <v>1858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51"/>
    </row>
    <row r="32" spans="1:108" ht="12.75">
      <c r="A32" s="124"/>
      <c r="B32" s="121"/>
      <c r="C32" s="121"/>
      <c r="D32" s="121"/>
      <c r="E32" s="114"/>
      <c r="F32" s="26"/>
      <c r="G32" s="80" t="s">
        <v>1859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51"/>
    </row>
    <row r="33" spans="1:108" ht="12.75">
      <c r="A33" s="124">
        <v>10</v>
      </c>
      <c r="B33" s="121"/>
      <c r="C33" s="121"/>
      <c r="D33" s="121"/>
      <c r="E33" s="114"/>
      <c r="F33" s="3"/>
      <c r="G33" s="68" t="s">
        <v>1860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67"/>
    </row>
    <row r="34" spans="1:108" s="10" customFormat="1" ht="9.75">
      <c r="A34" s="151"/>
      <c r="B34" s="152"/>
      <c r="C34" s="152"/>
      <c r="D34" s="152"/>
      <c r="E34" s="15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12" t="s">
        <v>1861</v>
      </c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53"/>
    </row>
    <row r="35" spans="1:108" s="23" customFormat="1" ht="4.5" customHeight="1">
      <c r="A35" s="140"/>
      <c r="B35" s="141"/>
      <c r="C35" s="141"/>
      <c r="D35" s="141"/>
      <c r="E35" s="14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52"/>
    </row>
    <row r="36" spans="1:108" ht="15" customHeight="1">
      <c r="A36" s="124"/>
      <c r="B36" s="121"/>
      <c r="C36" s="121"/>
      <c r="D36" s="121"/>
      <c r="E36" s="114"/>
      <c r="F36" s="3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3"/>
      <c r="BZ36" s="3"/>
      <c r="CA36" s="3"/>
      <c r="CB36" s="109"/>
      <c r="CC36" s="110"/>
      <c r="CD36" s="111"/>
      <c r="CE36" s="109"/>
      <c r="CF36" s="110"/>
      <c r="CG36" s="111"/>
      <c r="CH36" s="3"/>
      <c r="CI36" s="109"/>
      <c r="CJ36" s="110"/>
      <c r="CK36" s="111"/>
      <c r="CL36" s="109"/>
      <c r="CM36" s="110"/>
      <c r="CN36" s="111"/>
      <c r="CO36" s="3"/>
      <c r="CP36" s="109" t="s">
        <v>1862</v>
      </c>
      <c r="CQ36" s="110"/>
      <c r="CR36" s="111"/>
      <c r="CS36" s="109" t="s">
        <v>1835</v>
      </c>
      <c r="CT36" s="110"/>
      <c r="CU36" s="111"/>
      <c r="CV36" s="109"/>
      <c r="CW36" s="110"/>
      <c r="CX36" s="111"/>
      <c r="CY36" s="109"/>
      <c r="CZ36" s="110"/>
      <c r="DA36" s="111"/>
      <c r="DB36" s="15" t="s">
        <v>1846</v>
      </c>
      <c r="DC36" s="3"/>
      <c r="DD36" s="51"/>
    </row>
    <row r="37" spans="1:108" s="21" customFormat="1" ht="9.75">
      <c r="A37" s="146"/>
      <c r="B37" s="139"/>
      <c r="C37" s="139"/>
      <c r="D37" s="139"/>
      <c r="E37" s="147"/>
      <c r="F37" s="24"/>
      <c r="G37" s="139" t="s">
        <v>1824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24"/>
      <c r="BZ37" s="24"/>
      <c r="CA37" s="24"/>
      <c r="CB37" s="139" t="s">
        <v>1863</v>
      </c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53"/>
    </row>
    <row r="38" spans="1:108" ht="12.75">
      <c r="A38" s="124"/>
      <c r="B38" s="121"/>
      <c r="C38" s="121"/>
      <c r="D38" s="121"/>
      <c r="E38" s="114"/>
      <c r="F38" s="3"/>
      <c r="G38" s="5" t="s">
        <v>306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51"/>
    </row>
    <row r="39" spans="1:108" ht="12.75">
      <c r="A39" s="124"/>
      <c r="B39" s="121"/>
      <c r="C39" s="121"/>
      <c r="D39" s="121"/>
      <c r="E39" s="114"/>
      <c r="F39" s="3"/>
      <c r="G39" s="68" t="s">
        <v>305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67"/>
    </row>
    <row r="40" spans="1:108" s="21" customFormat="1" ht="9.75">
      <c r="A40" s="146"/>
      <c r="B40" s="139"/>
      <c r="C40" s="139"/>
      <c r="D40" s="139"/>
      <c r="E40" s="14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12" t="s">
        <v>1861</v>
      </c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53"/>
    </row>
    <row r="41" spans="1:108" s="23" customFormat="1" ht="4.5" customHeight="1">
      <c r="A41" s="140"/>
      <c r="B41" s="141"/>
      <c r="C41" s="141"/>
      <c r="D41" s="141"/>
      <c r="E41" s="14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52"/>
    </row>
    <row r="42" spans="1:108" ht="15" customHeight="1">
      <c r="A42" s="124"/>
      <c r="B42" s="121"/>
      <c r="C42" s="121"/>
      <c r="D42" s="121"/>
      <c r="E42" s="114"/>
      <c r="F42" s="3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3"/>
      <c r="BZ42" s="3"/>
      <c r="CA42" s="3"/>
      <c r="CB42" s="109"/>
      <c r="CC42" s="110"/>
      <c r="CD42" s="111"/>
      <c r="CE42" s="109"/>
      <c r="CF42" s="110"/>
      <c r="CG42" s="111"/>
      <c r="CH42" s="3"/>
      <c r="CI42" s="109"/>
      <c r="CJ42" s="110"/>
      <c r="CK42" s="111"/>
      <c r="CL42" s="109"/>
      <c r="CM42" s="110"/>
      <c r="CN42" s="111"/>
      <c r="CO42" s="3"/>
      <c r="CP42" s="109" t="s">
        <v>1862</v>
      </c>
      <c r="CQ42" s="110"/>
      <c r="CR42" s="111"/>
      <c r="CS42" s="109" t="s">
        <v>1835</v>
      </c>
      <c r="CT42" s="110"/>
      <c r="CU42" s="111"/>
      <c r="CV42" s="109"/>
      <c r="CW42" s="110"/>
      <c r="CX42" s="111"/>
      <c r="CY42" s="109"/>
      <c r="CZ42" s="110"/>
      <c r="DA42" s="111"/>
      <c r="DB42" s="15" t="s">
        <v>1846</v>
      </c>
      <c r="DC42" s="3"/>
      <c r="DD42" s="51"/>
    </row>
    <row r="43" spans="1:108" s="10" customFormat="1" ht="9.75">
      <c r="A43" s="146"/>
      <c r="B43" s="139"/>
      <c r="C43" s="139"/>
      <c r="D43" s="139"/>
      <c r="E43" s="147"/>
      <c r="F43" s="9"/>
      <c r="G43" s="139" t="s">
        <v>1864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24"/>
      <c r="BZ43" s="24"/>
      <c r="CA43" s="24"/>
      <c r="CB43" s="139" t="s">
        <v>1863</v>
      </c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54"/>
    </row>
    <row r="44" spans="1:108" ht="12.75">
      <c r="A44" s="124">
        <v>11</v>
      </c>
      <c r="B44" s="121"/>
      <c r="C44" s="121"/>
      <c r="D44" s="121"/>
      <c r="E44" s="114"/>
      <c r="F44" s="3"/>
      <c r="G44" s="68" t="s">
        <v>1865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67"/>
    </row>
    <row r="45" spans="1:108" s="21" customFormat="1" ht="9.75">
      <c r="A45" s="146"/>
      <c r="B45" s="139"/>
      <c r="C45" s="139"/>
      <c r="D45" s="139"/>
      <c r="E45" s="147"/>
      <c r="F45" s="24"/>
      <c r="G45" s="3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12" t="s">
        <v>1861</v>
      </c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53"/>
    </row>
    <row r="46" spans="1:108" s="23" customFormat="1" ht="4.5" customHeight="1">
      <c r="A46" s="140"/>
      <c r="B46" s="141"/>
      <c r="C46" s="141"/>
      <c r="D46" s="141"/>
      <c r="E46" s="14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52"/>
    </row>
    <row r="47" spans="1:108" ht="15" customHeight="1">
      <c r="A47" s="124"/>
      <c r="B47" s="121"/>
      <c r="C47" s="121"/>
      <c r="D47" s="121"/>
      <c r="E47" s="114"/>
      <c r="F47" s="3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3"/>
      <c r="BZ47" s="3"/>
      <c r="CA47" s="3"/>
      <c r="CB47" s="109"/>
      <c r="CC47" s="110"/>
      <c r="CD47" s="111"/>
      <c r="CE47" s="109"/>
      <c r="CF47" s="110"/>
      <c r="CG47" s="111"/>
      <c r="CH47" s="3"/>
      <c r="CI47" s="109"/>
      <c r="CJ47" s="110"/>
      <c r="CK47" s="111"/>
      <c r="CL47" s="109"/>
      <c r="CM47" s="110"/>
      <c r="CN47" s="111"/>
      <c r="CO47" s="3"/>
      <c r="CP47" s="109" t="s">
        <v>1862</v>
      </c>
      <c r="CQ47" s="110"/>
      <c r="CR47" s="111"/>
      <c r="CS47" s="109" t="s">
        <v>1835</v>
      </c>
      <c r="CT47" s="110"/>
      <c r="CU47" s="111"/>
      <c r="CV47" s="109"/>
      <c r="CW47" s="110"/>
      <c r="CX47" s="111"/>
      <c r="CY47" s="109"/>
      <c r="CZ47" s="110"/>
      <c r="DA47" s="111"/>
      <c r="DB47" s="15" t="s">
        <v>1846</v>
      </c>
      <c r="DC47" s="3"/>
      <c r="DD47" s="51"/>
    </row>
    <row r="48" spans="1:108" s="10" customFormat="1" ht="9.75">
      <c r="A48" s="146"/>
      <c r="B48" s="139"/>
      <c r="C48" s="139"/>
      <c r="D48" s="139"/>
      <c r="E48" s="147"/>
      <c r="F48" s="9"/>
      <c r="G48" s="139" t="s">
        <v>1824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24"/>
      <c r="BZ48" s="24"/>
      <c r="CA48" s="24"/>
      <c r="CB48" s="139" t="s">
        <v>1863</v>
      </c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54"/>
    </row>
    <row r="49" spans="1:108" ht="12.75">
      <c r="A49" s="124"/>
      <c r="B49" s="121"/>
      <c r="C49" s="121"/>
      <c r="D49" s="121"/>
      <c r="E49" s="114"/>
      <c r="F49" s="3"/>
      <c r="G49" s="5" t="s">
        <v>307</v>
      </c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51"/>
    </row>
    <row r="50" spans="1:108" ht="12.75">
      <c r="A50" s="124"/>
      <c r="B50" s="121"/>
      <c r="C50" s="121"/>
      <c r="D50" s="121"/>
      <c r="E50" s="114"/>
      <c r="F50" s="3"/>
      <c r="G50" s="68" t="s">
        <v>305</v>
      </c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51"/>
    </row>
    <row r="51" spans="1:108" s="10" customFormat="1" ht="9.75">
      <c r="A51" s="146"/>
      <c r="B51" s="139"/>
      <c r="C51" s="139"/>
      <c r="D51" s="139"/>
      <c r="E51" s="147"/>
      <c r="F51" s="9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39" t="s">
        <v>1861</v>
      </c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53"/>
    </row>
    <row r="52" spans="1:108" s="23" customFormat="1" ht="4.5" customHeight="1">
      <c r="A52" s="140"/>
      <c r="B52" s="141"/>
      <c r="C52" s="141"/>
      <c r="D52" s="141"/>
      <c r="E52" s="142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52"/>
    </row>
    <row r="53" spans="1:108" ht="15" customHeight="1">
      <c r="A53" s="124"/>
      <c r="B53" s="121"/>
      <c r="C53" s="121"/>
      <c r="D53" s="121"/>
      <c r="E53" s="114"/>
      <c r="F53" s="3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3"/>
      <c r="BZ53" s="3"/>
      <c r="CA53" s="3"/>
      <c r="CB53" s="109"/>
      <c r="CC53" s="110"/>
      <c r="CD53" s="111"/>
      <c r="CE53" s="109"/>
      <c r="CF53" s="110"/>
      <c r="CG53" s="111"/>
      <c r="CH53" s="3"/>
      <c r="CI53" s="109"/>
      <c r="CJ53" s="110"/>
      <c r="CK53" s="111"/>
      <c r="CL53" s="109"/>
      <c r="CM53" s="110"/>
      <c r="CN53" s="111"/>
      <c r="CO53" s="3"/>
      <c r="CP53" s="109" t="s">
        <v>1862</v>
      </c>
      <c r="CQ53" s="110"/>
      <c r="CR53" s="111"/>
      <c r="CS53" s="109" t="s">
        <v>1835</v>
      </c>
      <c r="CT53" s="110"/>
      <c r="CU53" s="111"/>
      <c r="CV53" s="109"/>
      <c r="CW53" s="110"/>
      <c r="CX53" s="111"/>
      <c r="CY53" s="109"/>
      <c r="CZ53" s="110"/>
      <c r="DA53" s="111"/>
      <c r="DB53" s="15" t="s">
        <v>1846</v>
      </c>
      <c r="DC53" s="3"/>
      <c r="DD53" s="51"/>
    </row>
    <row r="54" spans="1:108" s="10" customFormat="1" ht="9.75">
      <c r="A54" s="146"/>
      <c r="B54" s="139"/>
      <c r="C54" s="139"/>
      <c r="D54" s="139"/>
      <c r="E54" s="147"/>
      <c r="F54" s="9"/>
      <c r="G54" s="139" t="s">
        <v>1864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24"/>
      <c r="BZ54" s="24"/>
      <c r="CA54" s="24"/>
      <c r="CB54" s="139" t="s">
        <v>1863</v>
      </c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54"/>
    </row>
    <row r="55" spans="1:108" ht="12.75">
      <c r="A55" s="124">
        <v>12</v>
      </c>
      <c r="B55" s="121"/>
      <c r="C55" s="121"/>
      <c r="D55" s="121"/>
      <c r="E55" s="114"/>
      <c r="F55" s="3"/>
      <c r="G55" s="68" t="s">
        <v>1866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67"/>
    </row>
    <row r="56" spans="1:108" s="21" customFormat="1" ht="9.75">
      <c r="A56" s="146"/>
      <c r="B56" s="139"/>
      <c r="C56" s="139"/>
      <c r="D56" s="139"/>
      <c r="E56" s="147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112" t="s">
        <v>1861</v>
      </c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53"/>
    </row>
    <row r="57" spans="1:108" s="27" customFormat="1" ht="4.5" customHeight="1">
      <c r="A57" s="140"/>
      <c r="B57" s="141"/>
      <c r="C57" s="141"/>
      <c r="D57" s="141"/>
      <c r="E57" s="14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56"/>
    </row>
    <row r="58" spans="1:108" ht="15" customHeight="1">
      <c r="A58" s="124"/>
      <c r="B58" s="121"/>
      <c r="C58" s="121"/>
      <c r="D58" s="121"/>
      <c r="E58" s="114"/>
      <c r="F58" s="3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3"/>
      <c r="BZ58" s="3"/>
      <c r="CA58" s="3"/>
      <c r="CB58" s="109"/>
      <c r="CC58" s="110"/>
      <c r="CD58" s="111"/>
      <c r="CE58" s="109"/>
      <c r="CF58" s="110"/>
      <c r="CG58" s="111"/>
      <c r="CH58" s="3"/>
      <c r="CI58" s="109"/>
      <c r="CJ58" s="110"/>
      <c r="CK58" s="111"/>
      <c r="CL58" s="109"/>
      <c r="CM58" s="110"/>
      <c r="CN58" s="111"/>
      <c r="CO58" s="3"/>
      <c r="CP58" s="109" t="s">
        <v>1862</v>
      </c>
      <c r="CQ58" s="110"/>
      <c r="CR58" s="111"/>
      <c r="CS58" s="109" t="s">
        <v>1835</v>
      </c>
      <c r="CT58" s="110"/>
      <c r="CU58" s="111"/>
      <c r="CV58" s="109"/>
      <c r="CW58" s="110"/>
      <c r="CX58" s="111"/>
      <c r="CY58" s="109"/>
      <c r="CZ58" s="110"/>
      <c r="DA58" s="111"/>
      <c r="DB58" s="15" t="s">
        <v>1846</v>
      </c>
      <c r="DC58" s="3"/>
      <c r="DD58" s="51"/>
    </row>
    <row r="59" spans="1:108" ht="12.75">
      <c r="A59" s="124"/>
      <c r="B59" s="121"/>
      <c r="C59" s="121"/>
      <c r="D59" s="121"/>
      <c r="E59" s="114"/>
      <c r="F59" s="3"/>
      <c r="G59" s="154" t="s">
        <v>1824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24"/>
      <c r="BZ59" s="24"/>
      <c r="CA59" s="24"/>
      <c r="CB59" s="137" t="s">
        <v>1863</v>
      </c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51"/>
    </row>
    <row r="60" spans="1:108" ht="10.5" customHeight="1">
      <c r="A60" s="124"/>
      <c r="B60" s="121"/>
      <c r="C60" s="121"/>
      <c r="D60" s="121"/>
      <c r="E60" s="11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51"/>
    </row>
    <row r="61" spans="1:108" ht="12.75">
      <c r="A61" s="124">
        <v>13</v>
      </c>
      <c r="B61" s="121"/>
      <c r="C61" s="121"/>
      <c r="D61" s="121"/>
      <c r="E61" s="114"/>
      <c r="F61" s="3"/>
      <c r="G61" s="80" t="s">
        <v>1838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51"/>
    </row>
    <row r="62" spans="1:108" ht="10.5" customHeight="1">
      <c r="A62" s="124"/>
      <c r="B62" s="121"/>
      <c r="C62" s="121"/>
      <c r="D62" s="121"/>
      <c r="E62" s="114"/>
      <c r="F62" s="6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55"/>
    </row>
    <row r="63" spans="1:108" ht="15" customHeight="1">
      <c r="A63" s="124"/>
      <c r="B63" s="121"/>
      <c r="C63" s="121"/>
      <c r="D63" s="121"/>
      <c r="E63" s="121"/>
      <c r="F63" s="3"/>
      <c r="G63" s="81" t="s">
        <v>2004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51"/>
    </row>
    <row r="64" spans="1:108" s="23" customFormat="1" ht="6" customHeight="1">
      <c r="A64" s="140"/>
      <c r="B64" s="141"/>
      <c r="C64" s="141"/>
      <c r="D64" s="141"/>
      <c r="E64" s="142"/>
      <c r="F64" s="63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</row>
    <row r="65" spans="1:108" ht="15" customHeight="1">
      <c r="A65" s="124">
        <v>14</v>
      </c>
      <c r="B65" s="121"/>
      <c r="C65" s="121"/>
      <c r="D65" s="121"/>
      <c r="E65" s="114"/>
      <c r="F65" s="66"/>
      <c r="G65" s="80" t="s">
        <v>1867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130"/>
      <c r="CC65" s="130"/>
      <c r="CD65" s="130"/>
      <c r="CE65" s="130"/>
      <c r="CF65" s="130"/>
      <c r="CG65" s="130"/>
      <c r="CH65" s="3"/>
      <c r="CI65" s="130"/>
      <c r="CJ65" s="130"/>
      <c r="CK65" s="130"/>
      <c r="CL65" s="130"/>
      <c r="CM65" s="130"/>
      <c r="CN65" s="130"/>
      <c r="CO65" s="3"/>
      <c r="CP65" s="130" t="s">
        <v>1862</v>
      </c>
      <c r="CQ65" s="130"/>
      <c r="CR65" s="130"/>
      <c r="CS65" s="130" t="s">
        <v>1835</v>
      </c>
      <c r="CT65" s="130"/>
      <c r="CU65" s="130"/>
      <c r="CV65" s="130"/>
      <c r="CW65" s="130"/>
      <c r="CX65" s="130"/>
      <c r="CY65" s="130"/>
      <c r="CZ65" s="130"/>
      <c r="DA65" s="130"/>
      <c r="DB65" s="15"/>
      <c r="DC65" s="3"/>
      <c r="DD65" s="51"/>
    </row>
    <row r="66" spans="1:108" ht="7.5" customHeight="1">
      <c r="A66" s="124"/>
      <c r="B66" s="121"/>
      <c r="C66" s="121"/>
      <c r="D66" s="121"/>
      <c r="E66" s="11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139" t="s">
        <v>1863</v>
      </c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51"/>
    </row>
    <row r="67" spans="1:108" ht="12.75">
      <c r="A67" s="124"/>
      <c r="B67" s="121"/>
      <c r="C67" s="121"/>
      <c r="D67" s="121"/>
      <c r="E67" s="114"/>
      <c r="F67" s="3"/>
      <c r="G67" s="1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51"/>
    </row>
    <row r="68" spans="1:167" ht="12.75">
      <c r="A68" s="124">
        <v>15</v>
      </c>
      <c r="B68" s="121"/>
      <c r="C68" s="121"/>
      <c r="D68" s="121"/>
      <c r="E68" s="114"/>
      <c r="F68" s="3"/>
      <c r="G68" s="68" t="s">
        <v>308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109"/>
      <c r="AQ68" s="110"/>
      <c r="AR68" s="111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6" t="s">
        <v>1823</v>
      </c>
      <c r="BF68" s="11"/>
      <c r="BG68" s="109"/>
      <c r="BH68" s="110"/>
      <c r="BI68" s="111"/>
      <c r="BJ68" s="3"/>
      <c r="BK68" s="3"/>
      <c r="BL68" s="3"/>
      <c r="BM68" s="3"/>
      <c r="BN68" s="3"/>
      <c r="BO68" s="3"/>
      <c r="BP68" s="6" t="s">
        <v>1840</v>
      </c>
      <c r="BQ68" s="3"/>
      <c r="BR68" s="109"/>
      <c r="BS68" s="110"/>
      <c r="BT68" s="111"/>
      <c r="BU68" s="109"/>
      <c r="BV68" s="110"/>
      <c r="BW68" s="111"/>
      <c r="BX68" s="3"/>
      <c r="BY68" s="5" t="s">
        <v>2019</v>
      </c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51"/>
      <c r="EL68" s="3"/>
      <c r="EM68" s="3"/>
      <c r="FJ68" s="3"/>
      <c r="FK68" s="3"/>
    </row>
    <row r="69" spans="1:167" s="10" customFormat="1" ht="9.75">
      <c r="A69" s="146"/>
      <c r="B69" s="139"/>
      <c r="C69" s="139"/>
      <c r="D69" s="139"/>
      <c r="E69" s="147"/>
      <c r="F69" s="9"/>
      <c r="G69" s="139" t="s">
        <v>1868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54"/>
      <c r="DM69" s="9"/>
      <c r="DN69" s="9"/>
      <c r="DO69" s="9"/>
      <c r="DP69" s="9"/>
      <c r="DQ69" s="9"/>
      <c r="DR69" s="9"/>
      <c r="DS69" s="9"/>
      <c r="DT69" s="9"/>
      <c r="EF69" s="9"/>
      <c r="EG69" s="9"/>
      <c r="EH69" s="9"/>
      <c r="EI69" s="9"/>
      <c r="EJ69" s="9"/>
      <c r="EK69" s="9"/>
      <c r="EL69" s="9"/>
      <c r="EM69" s="9"/>
      <c r="FJ69" s="9"/>
      <c r="FK69" s="9"/>
    </row>
    <row r="70" spans="1:108" ht="12.75">
      <c r="A70" s="124"/>
      <c r="B70" s="121"/>
      <c r="C70" s="121"/>
      <c r="D70" s="121"/>
      <c r="E70" s="11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82" t="s">
        <v>1869</v>
      </c>
      <c r="CK70" s="3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06"/>
    </row>
    <row r="71" spans="1:108" ht="12.75">
      <c r="A71" s="124">
        <v>16</v>
      </c>
      <c r="B71" s="121"/>
      <c r="C71" s="121"/>
      <c r="D71" s="121"/>
      <c r="E71" s="114"/>
      <c r="F71" s="3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3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06"/>
    </row>
    <row r="72" spans="1:108" s="22" customFormat="1" ht="12.75" customHeight="1" thickBot="1">
      <c r="A72" s="155"/>
      <c r="B72" s="156"/>
      <c r="C72" s="156"/>
      <c r="D72" s="156"/>
      <c r="E72" s="157"/>
      <c r="F72" s="57"/>
      <c r="G72" s="107" t="s">
        <v>2005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57"/>
      <c r="CE72" s="107" t="s">
        <v>1824</v>
      </c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8"/>
    </row>
    <row r="73" spans="1:108" s="22" customFormat="1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</row>
  </sheetData>
  <mergeCells count="188">
    <mergeCell ref="CY65:DA65"/>
    <mergeCell ref="BR68:BT68"/>
    <mergeCell ref="BU68:BW68"/>
    <mergeCell ref="CB66:DC66"/>
    <mergeCell ref="CV65:CX65"/>
    <mergeCell ref="CB65:CD65"/>
    <mergeCell ref="CE65:CG65"/>
    <mergeCell ref="CS65:CU65"/>
    <mergeCell ref="CL65:CN65"/>
    <mergeCell ref="CP65:CR65"/>
    <mergeCell ref="A54:E54"/>
    <mergeCell ref="A55:E55"/>
    <mergeCell ref="A44:E44"/>
    <mergeCell ref="A46:E46"/>
    <mergeCell ref="A49:E49"/>
    <mergeCell ref="A50:E50"/>
    <mergeCell ref="A51:E51"/>
    <mergeCell ref="G69:CI69"/>
    <mergeCell ref="A69:E69"/>
    <mergeCell ref="CI65:CK65"/>
    <mergeCell ref="A65:E65"/>
    <mergeCell ref="A66:E66"/>
    <mergeCell ref="AP68:AR68"/>
    <mergeCell ref="BG68:BI68"/>
    <mergeCell ref="A67:E67"/>
    <mergeCell ref="A68:E68"/>
    <mergeCell ref="G72:CC72"/>
    <mergeCell ref="A70:E70"/>
    <mergeCell ref="A71:E71"/>
    <mergeCell ref="G71:CC71"/>
    <mergeCell ref="A72:E72"/>
    <mergeCell ref="CY58:DA58"/>
    <mergeCell ref="G59:BX59"/>
    <mergeCell ref="A60:E60"/>
    <mergeCell ref="G58:BX58"/>
    <mergeCell ref="CB58:CD58"/>
    <mergeCell ref="CE58:CG58"/>
    <mergeCell ref="CS58:CU58"/>
    <mergeCell ref="CL58:CN58"/>
    <mergeCell ref="CP58:CR58"/>
    <mergeCell ref="A58:E58"/>
    <mergeCell ref="A63:E63"/>
    <mergeCell ref="A64:E64"/>
    <mergeCell ref="CB59:DC59"/>
    <mergeCell ref="A62:E62"/>
    <mergeCell ref="A61:E61"/>
    <mergeCell ref="A59:E59"/>
    <mergeCell ref="A57:E57"/>
    <mergeCell ref="AG56:DC56"/>
    <mergeCell ref="A31:E31"/>
    <mergeCell ref="AG55:DC55"/>
    <mergeCell ref="A40:E40"/>
    <mergeCell ref="A41:E41"/>
    <mergeCell ref="A42:E42"/>
    <mergeCell ref="A43:E43"/>
    <mergeCell ref="A48:E48"/>
    <mergeCell ref="A56:E56"/>
    <mergeCell ref="A32:E32"/>
    <mergeCell ref="A33:E33"/>
    <mergeCell ref="A34:E34"/>
    <mergeCell ref="CI58:CK58"/>
    <mergeCell ref="CB54:DC54"/>
    <mergeCell ref="CS53:CU53"/>
    <mergeCell ref="CV53:CX53"/>
    <mergeCell ref="CY53:DA53"/>
    <mergeCell ref="CP53:CR53"/>
    <mergeCell ref="CY42:DA42"/>
    <mergeCell ref="AL12:AN12"/>
    <mergeCell ref="BM12:BO12"/>
    <mergeCell ref="BS12:BU12"/>
    <mergeCell ref="BP12:BR12"/>
    <mergeCell ref="G54:BX54"/>
    <mergeCell ref="G47:BX47"/>
    <mergeCell ref="G43:BX43"/>
    <mergeCell ref="BV25:BX25"/>
    <mergeCell ref="G36:BX36"/>
    <mergeCell ref="G37:BX37"/>
    <mergeCell ref="W40:DC40"/>
    <mergeCell ref="BY25:CA25"/>
    <mergeCell ref="CB25:CD25"/>
    <mergeCell ref="BG25:BI25"/>
    <mergeCell ref="A35:E35"/>
    <mergeCell ref="A37:E37"/>
    <mergeCell ref="A36:E36"/>
    <mergeCell ref="A38:E38"/>
    <mergeCell ref="A39:E39"/>
    <mergeCell ref="A45:E45"/>
    <mergeCell ref="A47:E47"/>
    <mergeCell ref="G53:BX53"/>
    <mergeCell ref="W50:DC50"/>
    <mergeCell ref="W51:DC51"/>
    <mergeCell ref="A52:E52"/>
    <mergeCell ref="A53:E53"/>
    <mergeCell ref="CB53:CD53"/>
    <mergeCell ref="G42:BX42"/>
    <mergeCell ref="A24:E24"/>
    <mergeCell ref="G48:BX48"/>
    <mergeCell ref="CB48:DC48"/>
    <mergeCell ref="CE53:CG53"/>
    <mergeCell ref="CI53:CK53"/>
    <mergeCell ref="CL53:CN53"/>
    <mergeCell ref="A25:E25"/>
    <mergeCell ref="A26:E26"/>
    <mergeCell ref="CB43:DC43"/>
    <mergeCell ref="CY47:DA47"/>
    <mergeCell ref="A7:DD7"/>
    <mergeCell ref="A8:DD8"/>
    <mergeCell ref="BP9:BT9"/>
    <mergeCell ref="AL9:AY9"/>
    <mergeCell ref="A23:E23"/>
    <mergeCell ref="BG23:BI23"/>
    <mergeCell ref="BP23:BR23"/>
    <mergeCell ref="CS47:CU47"/>
    <mergeCell ref="CI42:CK42"/>
    <mergeCell ref="CS42:CU42"/>
    <mergeCell ref="CL42:CN42"/>
    <mergeCell ref="CP42:CR42"/>
    <mergeCell ref="CB42:CD42"/>
    <mergeCell ref="CE42:CG42"/>
    <mergeCell ref="BY23:CA23"/>
    <mergeCell ref="CB23:CD23"/>
    <mergeCell ref="CE23:CG23"/>
    <mergeCell ref="CH23:CJ23"/>
    <mergeCell ref="A15:E15"/>
    <mergeCell ref="CB37:DC37"/>
    <mergeCell ref="CP36:CR36"/>
    <mergeCell ref="CS36:CU36"/>
    <mergeCell ref="CV36:CX36"/>
    <mergeCell ref="CI36:CK36"/>
    <mergeCell ref="CL36:CN36"/>
    <mergeCell ref="A22:E22"/>
    <mergeCell ref="CN23:CP23"/>
    <mergeCell ref="CK23:CM23"/>
    <mergeCell ref="BS25:BU25"/>
    <mergeCell ref="BP25:BR25"/>
    <mergeCell ref="A11:E13"/>
    <mergeCell ref="A14:E14"/>
    <mergeCell ref="A21:E21"/>
    <mergeCell ref="A19:E19"/>
    <mergeCell ref="A20:E20"/>
    <mergeCell ref="A16:E16"/>
    <mergeCell ref="A17:E17"/>
    <mergeCell ref="A18:E18"/>
    <mergeCell ref="CE25:CG25"/>
    <mergeCell ref="W39:DC39"/>
    <mergeCell ref="BS23:BU23"/>
    <mergeCell ref="BV23:BX23"/>
    <mergeCell ref="BJ23:BL23"/>
    <mergeCell ref="BM23:BO23"/>
    <mergeCell ref="CE36:CG36"/>
    <mergeCell ref="CY36:DA36"/>
    <mergeCell ref="BJ25:BL25"/>
    <mergeCell ref="BM25:BO25"/>
    <mergeCell ref="X44:DC44"/>
    <mergeCell ref="X45:DC45"/>
    <mergeCell ref="CB36:CD36"/>
    <mergeCell ref="AD34:DC34"/>
    <mergeCell ref="CV42:CX42"/>
    <mergeCell ref="CL70:DD70"/>
    <mergeCell ref="CE71:DD71"/>
    <mergeCell ref="CE72:DD72"/>
    <mergeCell ref="CB47:CD47"/>
    <mergeCell ref="CE47:CG47"/>
    <mergeCell ref="CI47:CK47"/>
    <mergeCell ref="CV47:CX47"/>
    <mergeCell ref="CL47:CN47"/>
    <mergeCell ref="CP47:CR47"/>
    <mergeCell ref="CV58:CX58"/>
    <mergeCell ref="A27:E30"/>
    <mergeCell ref="G28:AE29"/>
    <mergeCell ref="AD33:DC33"/>
    <mergeCell ref="I15:DC15"/>
    <mergeCell ref="I16:DD16"/>
    <mergeCell ref="AF28:AH29"/>
    <mergeCell ref="AI28:AK29"/>
    <mergeCell ref="AL28:AN29"/>
    <mergeCell ref="AP28:AY29"/>
    <mergeCell ref="BG29:CI30"/>
    <mergeCell ref="CU28:DB29"/>
    <mergeCell ref="AE17:DD17"/>
    <mergeCell ref="BC18:DD18"/>
    <mergeCell ref="AY19:DD19"/>
    <mergeCell ref="AQ21:DC21"/>
    <mergeCell ref="CK28:CM29"/>
    <mergeCell ref="CN28:CP29"/>
    <mergeCell ref="CQ28:CS29"/>
    <mergeCell ref="BG27:CI28"/>
    <mergeCell ref="G20:DD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A146"/>
  <sheetViews>
    <sheetView workbookViewId="0" topLeftCell="A1">
      <selection activeCell="A2" sqref="A2"/>
    </sheetView>
  </sheetViews>
  <sheetFormatPr defaultColWidth="9.00390625" defaultRowHeight="12.75"/>
  <cols>
    <col min="1" max="1" width="65.125" style="0" customWidth="1"/>
    <col min="2" max="2" width="18.375" style="0" customWidth="1"/>
    <col min="3" max="3" width="19.125" style="0" customWidth="1"/>
    <col min="4" max="4" width="22.00390625" style="0" customWidth="1"/>
    <col min="5" max="5" width="3.00390625" style="0" customWidth="1"/>
    <col min="6" max="16384" width="11.375" style="0" customWidth="1"/>
  </cols>
  <sheetData>
    <row r="1" spans="1:27" ht="25.5">
      <c r="A1" s="102" t="s">
        <v>110</v>
      </c>
      <c r="B1" s="102" t="s">
        <v>633</v>
      </c>
      <c r="C1" s="102" t="s">
        <v>634</v>
      </c>
      <c r="D1" s="102" t="s">
        <v>635</v>
      </c>
      <c r="E1" s="98"/>
      <c r="F1" s="103" t="s">
        <v>2246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5" ht="12.75">
      <c r="A2" s="90" t="s">
        <v>2247</v>
      </c>
      <c r="B2" s="104">
        <v>2755</v>
      </c>
      <c r="C2" s="104">
        <v>13775</v>
      </c>
      <c r="D2" s="104">
        <v>68875</v>
      </c>
      <c r="E2" s="90" t="s">
        <v>101</v>
      </c>
    </row>
    <row r="3" spans="1:5" ht="12.75">
      <c r="A3" s="90" t="s">
        <v>2248</v>
      </c>
      <c r="B3" s="104">
        <v>552</v>
      </c>
      <c r="C3" s="104">
        <v>2760</v>
      </c>
      <c r="D3" s="104">
        <v>13800</v>
      </c>
      <c r="E3" s="90" t="s">
        <v>107</v>
      </c>
    </row>
    <row r="4" spans="1:5" ht="12.75">
      <c r="A4" s="90" t="s">
        <v>2249</v>
      </c>
      <c r="B4" s="104">
        <v>552</v>
      </c>
      <c r="C4" s="104">
        <v>2760</v>
      </c>
      <c r="D4" s="104">
        <v>13800</v>
      </c>
      <c r="E4" s="90" t="s">
        <v>101</v>
      </c>
    </row>
    <row r="5" spans="1:5" ht="12.75">
      <c r="A5" s="90" t="s">
        <v>2250</v>
      </c>
      <c r="B5" s="104">
        <v>6887</v>
      </c>
      <c r="C5" s="104">
        <v>34435</v>
      </c>
      <c r="D5" s="104">
        <v>172175</v>
      </c>
      <c r="E5" s="90" t="s">
        <v>101</v>
      </c>
    </row>
    <row r="6" spans="1:5" ht="12.75">
      <c r="A6" s="90" t="s">
        <v>2251</v>
      </c>
      <c r="B6" s="104">
        <v>5510</v>
      </c>
      <c r="C6" s="104">
        <v>27550</v>
      </c>
      <c r="D6" s="104">
        <v>137750</v>
      </c>
      <c r="E6" s="90" t="s">
        <v>101</v>
      </c>
    </row>
    <row r="7" spans="1:5" ht="12.75">
      <c r="A7" s="90" t="s">
        <v>2252</v>
      </c>
      <c r="B7" s="104">
        <v>551</v>
      </c>
      <c r="C7" s="104">
        <v>2755</v>
      </c>
      <c r="D7" s="104">
        <v>13775</v>
      </c>
      <c r="E7" s="90" t="s">
        <v>107</v>
      </c>
    </row>
    <row r="8" spans="1:5" ht="12.75">
      <c r="A8" s="90" t="s">
        <v>2253</v>
      </c>
      <c r="B8" s="104">
        <v>2754809</v>
      </c>
      <c r="C8" s="104">
        <v>13774045</v>
      </c>
      <c r="D8" s="104">
        <v>68870225</v>
      </c>
      <c r="E8" s="90" t="s">
        <v>107</v>
      </c>
    </row>
    <row r="9" spans="1:5" ht="12.75">
      <c r="A9" s="90" t="s">
        <v>2254</v>
      </c>
      <c r="B9" s="104">
        <v>55096</v>
      </c>
      <c r="C9" s="104">
        <v>275480</v>
      </c>
      <c r="D9" s="104">
        <v>1377400</v>
      </c>
      <c r="E9" s="90" t="s">
        <v>101</v>
      </c>
    </row>
    <row r="10" spans="1:5" ht="12.75">
      <c r="A10" s="90" t="s">
        <v>2255</v>
      </c>
      <c r="B10" s="104">
        <v>5510</v>
      </c>
      <c r="C10" s="104">
        <v>27550</v>
      </c>
      <c r="D10" s="104">
        <v>137750</v>
      </c>
      <c r="E10" s="90" t="s">
        <v>101</v>
      </c>
    </row>
    <row r="11" spans="1:5" ht="12.75">
      <c r="A11" s="90" t="s">
        <v>2256</v>
      </c>
      <c r="B11" s="104">
        <v>91</v>
      </c>
      <c r="C11" s="104">
        <v>455</v>
      </c>
      <c r="D11" s="104">
        <v>2275</v>
      </c>
      <c r="E11" s="90" t="s">
        <v>101</v>
      </c>
    </row>
    <row r="12" spans="1:5" ht="12.75">
      <c r="A12" s="90" t="s">
        <v>2257</v>
      </c>
      <c r="B12" s="104">
        <v>552</v>
      </c>
      <c r="C12" s="104">
        <v>2760</v>
      </c>
      <c r="D12" s="104">
        <v>13800</v>
      </c>
      <c r="E12" s="90" t="s">
        <v>101</v>
      </c>
    </row>
    <row r="13" spans="1:5" ht="12.75">
      <c r="A13" s="90" t="s">
        <v>2258</v>
      </c>
      <c r="B13" s="104">
        <v>196</v>
      </c>
      <c r="C13" s="104">
        <v>980</v>
      </c>
      <c r="D13" s="104">
        <v>4900</v>
      </c>
      <c r="E13" s="90" t="s">
        <v>101</v>
      </c>
    </row>
    <row r="14" spans="1:5" ht="12.75">
      <c r="A14" s="90" t="s">
        <v>2259</v>
      </c>
      <c r="B14" s="104">
        <v>16205</v>
      </c>
      <c r="C14" s="104">
        <v>81025</v>
      </c>
      <c r="D14" s="104">
        <v>405125</v>
      </c>
      <c r="E14" s="90" t="s">
        <v>101</v>
      </c>
    </row>
    <row r="15" spans="1:5" ht="12.75">
      <c r="A15" s="90" t="s">
        <v>2260</v>
      </c>
      <c r="B15" s="104">
        <v>27</v>
      </c>
      <c r="C15" s="104">
        <v>135</v>
      </c>
      <c r="D15" s="104">
        <v>675</v>
      </c>
      <c r="E15" s="90" t="s">
        <v>101</v>
      </c>
    </row>
    <row r="16" spans="1:5" ht="12.75">
      <c r="A16" s="90" t="s">
        <v>2261</v>
      </c>
      <c r="B16" s="104">
        <v>275481</v>
      </c>
      <c r="C16" s="104">
        <v>1377405</v>
      </c>
      <c r="D16" s="104">
        <v>6887025</v>
      </c>
      <c r="E16" s="90" t="s">
        <v>101</v>
      </c>
    </row>
    <row r="17" spans="1:5" ht="12.75">
      <c r="A17" s="90" t="s">
        <v>2262</v>
      </c>
      <c r="B17" s="104">
        <v>366</v>
      </c>
      <c r="C17" s="104">
        <v>1830</v>
      </c>
      <c r="D17" s="104">
        <v>9150</v>
      </c>
      <c r="E17" s="90" t="s">
        <v>101</v>
      </c>
    </row>
    <row r="18" spans="1:5" ht="12.75">
      <c r="A18" s="90" t="s">
        <v>2263</v>
      </c>
      <c r="B18" s="104">
        <v>2755</v>
      </c>
      <c r="C18" s="104">
        <v>13775</v>
      </c>
      <c r="D18" s="104">
        <v>68875</v>
      </c>
      <c r="E18" s="90" t="s">
        <v>101</v>
      </c>
    </row>
    <row r="19" spans="1:5" ht="12.75">
      <c r="A19" s="90" t="s">
        <v>2264</v>
      </c>
      <c r="B19" s="104">
        <v>344352</v>
      </c>
      <c r="C19" s="104">
        <v>1721750</v>
      </c>
      <c r="D19" s="104">
        <v>8608800</v>
      </c>
      <c r="E19" s="90" t="s">
        <v>107</v>
      </c>
    </row>
    <row r="20" spans="1:5" ht="12.75">
      <c r="A20" s="90" t="s">
        <v>2265</v>
      </c>
      <c r="B20" s="104">
        <v>918330</v>
      </c>
      <c r="C20" s="104">
        <v>4591650</v>
      </c>
      <c r="D20" s="104">
        <v>22958250</v>
      </c>
      <c r="E20" s="90" t="s">
        <v>107</v>
      </c>
    </row>
    <row r="21" spans="1:5" ht="12.75">
      <c r="A21" s="90" t="s">
        <v>2266</v>
      </c>
      <c r="B21" s="104">
        <v>275481</v>
      </c>
      <c r="C21" s="104">
        <v>1377405</v>
      </c>
      <c r="D21" s="104">
        <v>6887025</v>
      </c>
      <c r="E21" s="90" t="s">
        <v>101</v>
      </c>
    </row>
    <row r="22" spans="1:5" ht="12.75">
      <c r="A22" s="90" t="s">
        <v>2267</v>
      </c>
      <c r="B22" s="104">
        <v>276</v>
      </c>
      <c r="C22" s="104">
        <v>1380</v>
      </c>
      <c r="D22" s="104">
        <v>6900</v>
      </c>
      <c r="E22" s="90" t="s">
        <v>101</v>
      </c>
    </row>
    <row r="23" spans="1:5" ht="12.75">
      <c r="A23" s="90" t="s">
        <v>2268</v>
      </c>
      <c r="B23" s="104">
        <v>27548091</v>
      </c>
      <c r="C23" s="104">
        <v>137740455</v>
      </c>
      <c r="D23" s="104">
        <v>688702275</v>
      </c>
      <c r="E23" s="90" t="s">
        <v>101</v>
      </c>
    </row>
    <row r="24" spans="1:5" ht="12.75">
      <c r="A24" s="90" t="s">
        <v>2269</v>
      </c>
      <c r="B24" s="104">
        <v>276</v>
      </c>
      <c r="C24" s="104">
        <v>1380</v>
      </c>
      <c r="D24" s="104">
        <v>6900</v>
      </c>
      <c r="E24" s="90" t="s">
        <v>101</v>
      </c>
    </row>
    <row r="25" spans="1:5" ht="12.75">
      <c r="A25" s="90" t="s">
        <v>2270</v>
      </c>
      <c r="B25" s="104">
        <v>1377404560</v>
      </c>
      <c r="C25" s="104">
        <v>6887022800</v>
      </c>
      <c r="D25" s="104">
        <v>34435114000</v>
      </c>
      <c r="E25" s="90" t="s">
        <v>101</v>
      </c>
    </row>
    <row r="26" spans="1:5" ht="12.75">
      <c r="A26" s="90" t="s">
        <v>2271</v>
      </c>
      <c r="B26" s="104">
        <v>550962</v>
      </c>
      <c r="C26" s="104">
        <v>2754810</v>
      </c>
      <c r="D26" s="104">
        <v>13774050</v>
      </c>
      <c r="E26" s="90" t="s">
        <v>101</v>
      </c>
    </row>
    <row r="27" spans="1:5" ht="12.75">
      <c r="A27" s="90" t="s">
        <v>2272</v>
      </c>
      <c r="B27" s="104">
        <v>27548091</v>
      </c>
      <c r="C27" s="104">
        <v>137740455</v>
      </c>
      <c r="D27" s="104">
        <v>688702275</v>
      </c>
      <c r="E27" s="90" t="s">
        <v>101</v>
      </c>
    </row>
    <row r="28" spans="1:5" ht="12.75">
      <c r="A28" s="90" t="s">
        <v>2273</v>
      </c>
      <c r="B28" s="104">
        <v>688700</v>
      </c>
      <c r="C28" s="104">
        <v>3443500</v>
      </c>
      <c r="D28" s="104">
        <v>17217500</v>
      </c>
      <c r="E28" s="90" t="s">
        <v>107</v>
      </c>
    </row>
    <row r="29" spans="1:5" ht="12.75">
      <c r="A29" s="90" t="s">
        <v>2274</v>
      </c>
      <c r="B29" s="104">
        <v>307</v>
      </c>
      <c r="C29" s="104">
        <v>1535</v>
      </c>
      <c r="D29" s="104">
        <v>7675</v>
      </c>
      <c r="E29" s="90" t="s">
        <v>101</v>
      </c>
    </row>
    <row r="30" spans="1:5" ht="12.75">
      <c r="A30" s="90" t="s">
        <v>2275</v>
      </c>
      <c r="B30" s="104">
        <v>688702</v>
      </c>
      <c r="C30" s="104">
        <v>3443510</v>
      </c>
      <c r="D30" s="104">
        <v>17217550</v>
      </c>
      <c r="E30" s="90" t="s">
        <v>101</v>
      </c>
    </row>
    <row r="31" spans="1:5" ht="12.75">
      <c r="A31" s="90" t="s">
        <v>2276</v>
      </c>
      <c r="B31" s="104">
        <v>445</v>
      </c>
      <c r="C31" s="104">
        <v>2225</v>
      </c>
      <c r="D31" s="104">
        <v>11125</v>
      </c>
      <c r="E31" s="90" t="s">
        <v>101</v>
      </c>
    </row>
    <row r="32" spans="1:5" ht="12.75">
      <c r="A32" s="90" t="s">
        <v>2277</v>
      </c>
      <c r="B32" s="104">
        <v>2755</v>
      </c>
      <c r="C32" s="104">
        <v>13775</v>
      </c>
      <c r="D32" s="104">
        <v>68875</v>
      </c>
      <c r="E32" s="90" t="s">
        <v>107</v>
      </c>
    </row>
    <row r="33" spans="1:5" ht="12.75">
      <c r="A33" s="90" t="s">
        <v>2278</v>
      </c>
      <c r="B33" s="104">
        <v>27548</v>
      </c>
      <c r="C33" s="104">
        <v>137740</v>
      </c>
      <c r="D33" s="104">
        <v>688700</v>
      </c>
      <c r="E33" s="90" t="s">
        <v>101</v>
      </c>
    </row>
    <row r="34" spans="1:5" ht="12.75">
      <c r="A34" s="90" t="s">
        <v>2279</v>
      </c>
      <c r="B34" s="104">
        <v>55096</v>
      </c>
      <c r="C34" s="104">
        <v>275480</v>
      </c>
      <c r="D34" s="104">
        <v>1377400</v>
      </c>
      <c r="E34" s="90" t="s">
        <v>101</v>
      </c>
    </row>
    <row r="35" spans="1:5" ht="12.75">
      <c r="A35" s="90" t="s">
        <v>2280</v>
      </c>
      <c r="B35" s="104">
        <v>6.2</v>
      </c>
      <c r="C35" s="104">
        <v>31</v>
      </c>
      <c r="D35" s="104">
        <v>155</v>
      </c>
      <c r="E35" s="90" t="s">
        <v>101</v>
      </c>
    </row>
    <row r="36" spans="1:5" ht="12.75">
      <c r="A36" s="90" t="s">
        <v>2281</v>
      </c>
      <c r="B36" s="104">
        <v>1.2</v>
      </c>
      <c r="C36" s="104">
        <v>6</v>
      </c>
      <c r="D36" s="104">
        <v>30</v>
      </c>
      <c r="E36" s="90" t="s">
        <v>101</v>
      </c>
    </row>
    <row r="37" spans="1:5" ht="12.75">
      <c r="A37" s="90" t="s">
        <v>2282</v>
      </c>
      <c r="B37" s="104">
        <v>27548</v>
      </c>
      <c r="C37" s="104">
        <v>137740</v>
      </c>
      <c r="D37" s="104">
        <v>688700</v>
      </c>
      <c r="E37" s="90" t="s">
        <v>101</v>
      </c>
    </row>
    <row r="38" spans="1:5" ht="12.75">
      <c r="A38" s="90" t="s">
        <v>2283</v>
      </c>
      <c r="B38" s="104">
        <v>459133</v>
      </c>
      <c r="C38" s="104">
        <v>2295665</v>
      </c>
      <c r="D38" s="104">
        <v>11478325</v>
      </c>
      <c r="E38" s="90" t="s">
        <v>107</v>
      </c>
    </row>
    <row r="39" spans="1:5" ht="12.75">
      <c r="A39" s="90" t="s">
        <v>2284</v>
      </c>
      <c r="B39" s="104">
        <v>275481</v>
      </c>
      <c r="C39" s="104">
        <v>1377405</v>
      </c>
      <c r="D39" s="104">
        <v>6887025</v>
      </c>
      <c r="E39" s="90" t="s">
        <v>101</v>
      </c>
    </row>
    <row r="40" spans="1:5" ht="12.75">
      <c r="A40" s="90" t="s">
        <v>2285</v>
      </c>
      <c r="B40" s="104">
        <v>27548</v>
      </c>
      <c r="C40" s="104">
        <v>137740</v>
      </c>
      <c r="D40" s="104">
        <v>688700</v>
      </c>
      <c r="E40" s="90" t="s">
        <v>101</v>
      </c>
    </row>
    <row r="41" spans="1:5" ht="12.75">
      <c r="A41" s="90" t="s">
        <v>2286</v>
      </c>
      <c r="B41" s="104">
        <v>5510</v>
      </c>
      <c r="C41" s="104">
        <v>27550</v>
      </c>
      <c r="D41" s="104">
        <v>137750</v>
      </c>
      <c r="E41" s="90" t="s">
        <v>107</v>
      </c>
    </row>
    <row r="42" spans="1:5" ht="12.75">
      <c r="A42" s="90" t="s">
        <v>2287</v>
      </c>
      <c r="B42" s="104">
        <v>6887</v>
      </c>
      <c r="C42" s="104">
        <v>34435</v>
      </c>
      <c r="D42" s="104">
        <v>172175</v>
      </c>
      <c r="E42" s="90" t="s">
        <v>107</v>
      </c>
    </row>
    <row r="43" spans="1:5" ht="12.75">
      <c r="A43" s="90" t="s">
        <v>2288</v>
      </c>
      <c r="B43" s="104">
        <v>1378</v>
      </c>
      <c r="C43" s="104">
        <v>6890</v>
      </c>
      <c r="D43" s="104">
        <v>34450</v>
      </c>
      <c r="E43" s="90" t="s">
        <v>107</v>
      </c>
    </row>
    <row r="44" spans="1:5" ht="12.75">
      <c r="A44" s="90" t="s">
        <v>2289</v>
      </c>
      <c r="B44" s="104">
        <v>9183</v>
      </c>
      <c r="C44" s="104">
        <v>45915</v>
      </c>
      <c r="D44" s="104">
        <v>229575</v>
      </c>
      <c r="E44" s="90" t="s">
        <v>107</v>
      </c>
    </row>
    <row r="45" spans="1:5" ht="12.75">
      <c r="A45" s="90" t="s">
        <v>2290</v>
      </c>
      <c r="B45" s="104">
        <v>27548</v>
      </c>
      <c r="C45" s="104">
        <v>137740</v>
      </c>
      <c r="D45" s="104">
        <v>688700</v>
      </c>
      <c r="E45" s="90" t="s">
        <v>101</v>
      </c>
    </row>
    <row r="46" spans="1:5" ht="12.75">
      <c r="A46" s="90" t="s">
        <v>2291</v>
      </c>
      <c r="B46" s="104">
        <v>9183</v>
      </c>
      <c r="C46" s="104">
        <v>45915</v>
      </c>
      <c r="D46" s="104">
        <v>229575</v>
      </c>
      <c r="E46" s="90" t="s">
        <v>101</v>
      </c>
    </row>
    <row r="47" spans="1:5" ht="12.75">
      <c r="A47" s="90" t="s">
        <v>2292</v>
      </c>
      <c r="B47" s="104">
        <v>5510</v>
      </c>
      <c r="C47" s="104">
        <v>27550</v>
      </c>
      <c r="D47" s="104">
        <v>137750</v>
      </c>
      <c r="E47" s="90" t="s">
        <v>101</v>
      </c>
    </row>
    <row r="48" spans="1:5" ht="12.75">
      <c r="A48" s="90" t="s">
        <v>2293</v>
      </c>
      <c r="B48" s="104">
        <v>552</v>
      </c>
      <c r="C48" s="104">
        <v>2760</v>
      </c>
      <c r="D48" s="104">
        <v>13800</v>
      </c>
      <c r="E48" s="90" t="s">
        <v>101</v>
      </c>
    </row>
    <row r="49" spans="1:5" ht="12.75">
      <c r="A49" s="90" t="s">
        <v>2294</v>
      </c>
      <c r="B49" s="104">
        <v>27548</v>
      </c>
      <c r="C49" s="104">
        <v>137740</v>
      </c>
      <c r="D49" s="104">
        <v>688700</v>
      </c>
      <c r="E49" s="90" t="s">
        <v>101</v>
      </c>
    </row>
    <row r="50" spans="1:5" ht="12.75">
      <c r="A50" s="90" t="s">
        <v>2295</v>
      </c>
      <c r="B50" s="104">
        <v>2755</v>
      </c>
      <c r="C50" s="104">
        <v>13775</v>
      </c>
      <c r="D50" s="104">
        <v>68875</v>
      </c>
      <c r="E50" s="90" t="s">
        <v>101</v>
      </c>
    </row>
    <row r="51" spans="1:5" ht="12.75">
      <c r="A51" s="90" t="s">
        <v>2296</v>
      </c>
      <c r="B51" s="104">
        <v>688702</v>
      </c>
      <c r="C51" s="104">
        <v>3443510</v>
      </c>
      <c r="D51" s="104">
        <v>17217550</v>
      </c>
      <c r="E51" s="90" t="s">
        <v>101</v>
      </c>
    </row>
    <row r="52" spans="1:5" ht="12.75">
      <c r="A52" s="90" t="s">
        <v>2297</v>
      </c>
      <c r="B52" s="104">
        <v>276</v>
      </c>
      <c r="C52" s="104">
        <v>1380</v>
      </c>
      <c r="D52" s="104">
        <v>6900</v>
      </c>
      <c r="E52" s="90" t="s">
        <v>101</v>
      </c>
    </row>
    <row r="53" spans="1:5" ht="12.75">
      <c r="A53" s="90" t="s">
        <v>2298</v>
      </c>
      <c r="B53" s="104">
        <v>13774045600</v>
      </c>
      <c r="C53" s="104">
        <v>68870228000</v>
      </c>
      <c r="D53" s="104">
        <v>344351140000</v>
      </c>
      <c r="E53" s="90" t="s">
        <v>101</v>
      </c>
    </row>
    <row r="54" spans="1:5" ht="12.75">
      <c r="A54" s="90" t="s">
        <v>2299</v>
      </c>
      <c r="B54" s="104">
        <v>6.9</v>
      </c>
      <c r="C54" s="104">
        <v>34.5</v>
      </c>
      <c r="D54" s="104">
        <v>172.5</v>
      </c>
      <c r="E54" s="90" t="s">
        <v>107</v>
      </c>
    </row>
    <row r="55" spans="1:5" ht="12.75">
      <c r="A55" s="90" t="s">
        <v>2300</v>
      </c>
      <c r="B55" s="104">
        <v>27548091</v>
      </c>
      <c r="C55" s="104">
        <v>137740455</v>
      </c>
      <c r="D55" s="104">
        <v>688702275</v>
      </c>
      <c r="E55" s="90" t="s">
        <v>101</v>
      </c>
    </row>
    <row r="56" spans="1:5" ht="12.75">
      <c r="A56" s="90" t="s">
        <v>2326</v>
      </c>
      <c r="B56" s="104">
        <v>27548</v>
      </c>
      <c r="C56" s="104">
        <v>137740</v>
      </c>
      <c r="D56" s="104">
        <v>688700</v>
      </c>
      <c r="E56" s="90" t="s">
        <v>101</v>
      </c>
    </row>
    <row r="57" spans="1:5" ht="12.75">
      <c r="A57" s="90" t="s">
        <v>2327</v>
      </c>
      <c r="B57" s="104">
        <v>2755</v>
      </c>
      <c r="C57" s="104">
        <v>13775</v>
      </c>
      <c r="D57" s="104">
        <v>68875</v>
      </c>
      <c r="E57" s="90" t="s">
        <v>101</v>
      </c>
    </row>
    <row r="58" spans="1:5" ht="12.75">
      <c r="A58" s="90" t="s">
        <v>2328</v>
      </c>
      <c r="B58" s="104">
        <v>27548</v>
      </c>
      <c r="C58" s="104">
        <v>137740</v>
      </c>
      <c r="D58" s="104">
        <v>688700</v>
      </c>
      <c r="E58" s="90" t="s">
        <v>101</v>
      </c>
    </row>
    <row r="59" spans="1:5" ht="12.75">
      <c r="A59" s="90" t="s">
        <v>2329</v>
      </c>
      <c r="B59" s="104">
        <v>275481</v>
      </c>
      <c r="C59" s="104">
        <v>1377405</v>
      </c>
      <c r="D59" s="104">
        <v>6887025</v>
      </c>
      <c r="E59" s="90" t="s">
        <v>101</v>
      </c>
    </row>
    <row r="60" spans="1:5" ht="12.75">
      <c r="A60" s="90" t="s">
        <v>2330</v>
      </c>
      <c r="B60" s="104">
        <v>27548</v>
      </c>
      <c r="C60" s="104">
        <v>137740</v>
      </c>
      <c r="D60" s="104">
        <v>688700</v>
      </c>
      <c r="E60" s="90" t="s">
        <v>101</v>
      </c>
    </row>
    <row r="61" spans="1:5" ht="12.75">
      <c r="A61" s="90" t="s">
        <v>2331</v>
      </c>
      <c r="B61" s="104">
        <v>2755</v>
      </c>
      <c r="C61" s="104">
        <v>13775</v>
      </c>
      <c r="D61" s="104">
        <v>68875</v>
      </c>
      <c r="E61" s="90" t="s">
        <v>101</v>
      </c>
    </row>
    <row r="62" spans="1:5" ht="12.75">
      <c r="A62" s="90" t="s">
        <v>2332</v>
      </c>
      <c r="B62" s="104">
        <v>459133</v>
      </c>
      <c r="C62" s="104">
        <v>2295665</v>
      </c>
      <c r="D62" s="104">
        <v>11478325</v>
      </c>
      <c r="E62" s="90" t="s">
        <v>107</v>
      </c>
    </row>
    <row r="63" spans="1:5" ht="12.75">
      <c r="A63" s="90" t="s">
        <v>2333</v>
      </c>
      <c r="B63" s="104">
        <v>275480912</v>
      </c>
      <c r="C63" s="104">
        <v>1377404560</v>
      </c>
      <c r="D63" s="104">
        <v>6887022800</v>
      </c>
      <c r="E63" s="90" t="s">
        <v>101</v>
      </c>
    </row>
    <row r="64" spans="1:5" ht="12.75">
      <c r="A64" s="90" t="s">
        <v>2334</v>
      </c>
      <c r="B64" s="104">
        <v>276</v>
      </c>
      <c r="C64" s="104">
        <v>1380</v>
      </c>
      <c r="D64" s="104">
        <v>6900</v>
      </c>
      <c r="E64" s="90" t="s">
        <v>101</v>
      </c>
    </row>
    <row r="65" spans="1:5" ht="12.75">
      <c r="A65" s="90" t="s">
        <v>2335</v>
      </c>
      <c r="B65" s="104">
        <v>229568</v>
      </c>
      <c r="C65" s="104">
        <v>1147840</v>
      </c>
      <c r="D65" s="104">
        <v>5739200</v>
      </c>
      <c r="E65" s="90" t="s">
        <v>101</v>
      </c>
    </row>
    <row r="66" spans="1:5" ht="12.75">
      <c r="A66" s="90" t="s">
        <v>2336</v>
      </c>
      <c r="B66" s="104">
        <v>393545</v>
      </c>
      <c r="C66" s="104">
        <v>1967725</v>
      </c>
      <c r="D66" s="104">
        <v>9838625</v>
      </c>
      <c r="E66" s="90" t="s">
        <v>101</v>
      </c>
    </row>
    <row r="67" spans="1:5" ht="12.75">
      <c r="A67" s="90" t="s">
        <v>2337</v>
      </c>
      <c r="B67" s="104">
        <v>27548</v>
      </c>
      <c r="C67" s="104">
        <v>137740</v>
      </c>
      <c r="D67" s="104">
        <v>688700</v>
      </c>
      <c r="E67" s="90" t="s">
        <v>101</v>
      </c>
    </row>
    <row r="68" spans="1:5" ht="12.75">
      <c r="A68" s="90" t="s">
        <v>2338</v>
      </c>
      <c r="B68" s="104">
        <v>3.7</v>
      </c>
      <c r="C68" s="104">
        <v>18.5</v>
      </c>
      <c r="D68" s="104">
        <v>92.5</v>
      </c>
      <c r="E68" s="90" t="s">
        <v>101</v>
      </c>
    </row>
    <row r="69" spans="1:5" ht="12.75">
      <c r="A69" s="90" t="s">
        <v>2339</v>
      </c>
      <c r="B69" s="104">
        <v>5510</v>
      </c>
      <c r="C69" s="104">
        <v>27550</v>
      </c>
      <c r="D69" s="104">
        <v>137750</v>
      </c>
      <c r="E69" s="90" t="s">
        <v>101</v>
      </c>
    </row>
    <row r="70" spans="1:5" ht="12.75">
      <c r="A70" s="90" t="s">
        <v>2340</v>
      </c>
      <c r="B70" s="104">
        <v>2.5</v>
      </c>
      <c r="C70" s="104">
        <v>12.5</v>
      </c>
      <c r="D70" s="104">
        <v>62.5</v>
      </c>
      <c r="E70" s="90" t="s">
        <v>101</v>
      </c>
    </row>
    <row r="71" spans="1:5" ht="12.75">
      <c r="A71" s="90" t="s">
        <v>2341</v>
      </c>
      <c r="B71" s="104">
        <v>5510</v>
      </c>
      <c r="C71" s="104">
        <v>27550</v>
      </c>
      <c r="D71" s="104">
        <v>137750</v>
      </c>
      <c r="E71" s="90" t="s">
        <v>101</v>
      </c>
    </row>
    <row r="72" spans="1:5" ht="12.75">
      <c r="A72" s="90" t="s">
        <v>2342</v>
      </c>
      <c r="B72" s="104">
        <v>2755</v>
      </c>
      <c r="C72" s="104">
        <v>13775</v>
      </c>
      <c r="D72" s="104">
        <v>68875</v>
      </c>
      <c r="E72" s="90" t="s">
        <v>101</v>
      </c>
    </row>
    <row r="73" spans="1:5" ht="12.75">
      <c r="A73" s="90" t="s">
        <v>2343</v>
      </c>
      <c r="B73" s="104">
        <v>27548</v>
      </c>
      <c r="C73" s="104">
        <v>137740</v>
      </c>
      <c r="D73" s="104">
        <v>688700</v>
      </c>
      <c r="E73" s="90" t="s">
        <v>101</v>
      </c>
    </row>
    <row r="74" spans="1:5" ht="12.75">
      <c r="A74" s="90" t="s">
        <v>2344</v>
      </c>
      <c r="B74" s="104">
        <v>6.9</v>
      </c>
      <c r="C74" s="104">
        <v>34.5</v>
      </c>
      <c r="D74" s="104">
        <v>172.5</v>
      </c>
      <c r="E74" s="90" t="s">
        <v>107</v>
      </c>
    </row>
    <row r="75" spans="1:5" ht="12.75">
      <c r="A75" s="90" t="s">
        <v>2345</v>
      </c>
      <c r="B75" s="104">
        <v>3061</v>
      </c>
      <c r="C75" s="104">
        <v>15305</v>
      </c>
      <c r="D75" s="104">
        <v>76525</v>
      </c>
      <c r="E75" s="90" t="s">
        <v>101</v>
      </c>
    </row>
    <row r="76" spans="1:5" ht="12.75">
      <c r="A76" s="90" t="s">
        <v>2346</v>
      </c>
      <c r="B76" s="104">
        <v>3444</v>
      </c>
      <c r="C76" s="104">
        <v>17220</v>
      </c>
      <c r="D76" s="104">
        <v>86100</v>
      </c>
      <c r="E76" s="90" t="s">
        <v>107</v>
      </c>
    </row>
    <row r="77" spans="1:5" ht="12.75">
      <c r="A77" s="90" t="s">
        <v>2347</v>
      </c>
      <c r="B77" s="104">
        <v>71</v>
      </c>
      <c r="C77" s="104">
        <v>355</v>
      </c>
      <c r="D77" s="104">
        <v>1775</v>
      </c>
      <c r="E77" s="90" t="s">
        <v>107</v>
      </c>
    </row>
    <row r="78" spans="1:5" ht="12.75">
      <c r="A78" s="90" t="s">
        <v>2348</v>
      </c>
      <c r="B78" s="104">
        <v>552</v>
      </c>
      <c r="C78" s="104">
        <v>2760</v>
      </c>
      <c r="D78" s="104">
        <v>13800</v>
      </c>
      <c r="E78" s="90" t="s">
        <v>107</v>
      </c>
    </row>
    <row r="79" spans="1:5" ht="12.75">
      <c r="A79" s="90" t="s">
        <v>2349</v>
      </c>
      <c r="B79" s="104">
        <v>918</v>
      </c>
      <c r="C79" s="104">
        <v>4590</v>
      </c>
      <c r="D79" s="104">
        <v>22950</v>
      </c>
      <c r="E79" s="90" t="s">
        <v>107</v>
      </c>
    </row>
    <row r="80" spans="1:5" ht="12.75">
      <c r="A80" s="90" t="s">
        <v>2350</v>
      </c>
      <c r="B80" s="104">
        <v>2460</v>
      </c>
      <c r="C80" s="104">
        <v>12300</v>
      </c>
      <c r="D80" s="104">
        <v>61500</v>
      </c>
      <c r="E80" s="90" t="s">
        <v>107</v>
      </c>
    </row>
    <row r="81" spans="1:5" ht="12.75">
      <c r="A81" s="90" t="s">
        <v>2350</v>
      </c>
      <c r="B81" s="104">
        <v>2460</v>
      </c>
      <c r="C81" s="104">
        <v>12300</v>
      </c>
      <c r="D81" s="104">
        <v>61500</v>
      </c>
      <c r="E81" s="90" t="s">
        <v>107</v>
      </c>
    </row>
    <row r="82" spans="1:5" ht="12.75">
      <c r="A82" s="90" t="s">
        <v>2351</v>
      </c>
      <c r="B82" s="104">
        <v>16204759</v>
      </c>
      <c r="C82" s="104">
        <v>81023795</v>
      </c>
      <c r="D82" s="104">
        <v>405118975</v>
      </c>
      <c r="E82" s="90" t="s">
        <v>101</v>
      </c>
    </row>
    <row r="83" spans="1:5" ht="12.75">
      <c r="A83" s="90" t="s">
        <v>2352</v>
      </c>
      <c r="B83" s="104">
        <v>2755</v>
      </c>
      <c r="C83" s="104">
        <v>13775</v>
      </c>
      <c r="D83" s="104">
        <v>68875</v>
      </c>
      <c r="E83" s="90" t="s">
        <v>101</v>
      </c>
    </row>
    <row r="84" spans="1:5" ht="12.75">
      <c r="A84" s="90" t="s">
        <v>2353</v>
      </c>
      <c r="B84" s="104">
        <v>552</v>
      </c>
      <c r="C84" s="104">
        <v>2760</v>
      </c>
      <c r="D84" s="104">
        <v>13800</v>
      </c>
      <c r="E84" s="90" t="s">
        <v>101</v>
      </c>
    </row>
    <row r="85" spans="1:5" ht="12.75">
      <c r="A85" s="90" t="s">
        <v>2354</v>
      </c>
      <c r="B85" s="104">
        <v>27548</v>
      </c>
      <c r="C85" s="104">
        <v>137740</v>
      </c>
      <c r="D85" s="104">
        <v>688700</v>
      </c>
      <c r="E85" s="90" t="s">
        <v>101</v>
      </c>
    </row>
    <row r="86" spans="1:5" ht="12.75">
      <c r="A86" s="90" t="s">
        <v>2355</v>
      </c>
      <c r="B86" s="104">
        <v>393545</v>
      </c>
      <c r="C86" s="104">
        <v>1967725</v>
      </c>
      <c r="D86" s="104">
        <v>9838625</v>
      </c>
      <c r="E86" s="90" t="s">
        <v>101</v>
      </c>
    </row>
    <row r="87" spans="1:5" ht="12.75">
      <c r="A87" s="90" t="s">
        <v>2356</v>
      </c>
      <c r="B87" s="104">
        <v>27548091</v>
      </c>
      <c r="C87" s="104">
        <v>137740455</v>
      </c>
      <c r="D87" s="104">
        <v>688702275</v>
      </c>
      <c r="E87" s="90" t="s">
        <v>101</v>
      </c>
    </row>
    <row r="88" spans="1:5" ht="12.75">
      <c r="A88" s="90" t="s">
        <v>2357</v>
      </c>
      <c r="B88" s="104">
        <v>5510</v>
      </c>
      <c r="C88" s="104">
        <v>27550</v>
      </c>
      <c r="D88" s="104">
        <v>137750</v>
      </c>
      <c r="E88" s="90" t="s">
        <v>101</v>
      </c>
    </row>
    <row r="89" spans="1:5" ht="12.75">
      <c r="A89" s="90" t="s">
        <v>2358</v>
      </c>
      <c r="B89" s="104">
        <v>68871</v>
      </c>
      <c r="C89" s="104">
        <v>344355</v>
      </c>
      <c r="D89" s="104">
        <v>1721775</v>
      </c>
      <c r="E89" s="90" t="s">
        <v>101</v>
      </c>
    </row>
    <row r="90" spans="1:5" ht="12.75">
      <c r="A90" s="90" t="s">
        <v>2359</v>
      </c>
      <c r="B90" s="104">
        <v>4591348</v>
      </c>
      <c r="C90" s="104">
        <v>22956740</v>
      </c>
      <c r="D90" s="104">
        <v>114783700</v>
      </c>
      <c r="E90" s="90" t="s">
        <v>101</v>
      </c>
    </row>
    <row r="91" spans="1:5" ht="12.75">
      <c r="A91" s="90" t="s">
        <v>2360</v>
      </c>
      <c r="B91" s="104">
        <v>2755</v>
      </c>
      <c r="C91" s="104">
        <v>13775</v>
      </c>
      <c r="D91" s="104">
        <v>68875</v>
      </c>
      <c r="E91" s="90" t="s">
        <v>107</v>
      </c>
    </row>
    <row r="92" spans="1:5" ht="12.75">
      <c r="A92" s="90" t="s">
        <v>2361</v>
      </c>
      <c r="B92" s="104">
        <v>27548091</v>
      </c>
      <c r="C92" s="104">
        <v>137740455</v>
      </c>
      <c r="D92" s="104">
        <v>688702275</v>
      </c>
      <c r="E92" s="90" t="s">
        <v>101</v>
      </c>
    </row>
    <row r="93" spans="1:5" ht="12.75">
      <c r="A93" s="90" t="s">
        <v>2362</v>
      </c>
      <c r="B93" s="104">
        <v>2755</v>
      </c>
      <c r="C93" s="104">
        <v>13775</v>
      </c>
      <c r="D93" s="104">
        <v>68875</v>
      </c>
      <c r="E93" s="90" t="s">
        <v>101</v>
      </c>
    </row>
    <row r="94" spans="1:5" ht="12.75">
      <c r="A94" s="90" t="s">
        <v>2363</v>
      </c>
      <c r="B94" s="104">
        <v>45913</v>
      </c>
      <c r="C94" s="104">
        <v>229565</v>
      </c>
      <c r="D94" s="104">
        <v>1147825</v>
      </c>
      <c r="E94" s="90" t="s">
        <v>107</v>
      </c>
    </row>
    <row r="95" spans="1:5" ht="12.75">
      <c r="A95" s="90" t="s">
        <v>2364</v>
      </c>
      <c r="B95" s="104">
        <v>137740</v>
      </c>
      <c r="C95" s="104">
        <v>688700</v>
      </c>
      <c r="D95" s="104">
        <v>3443500</v>
      </c>
      <c r="E95" s="90" t="s">
        <v>107</v>
      </c>
    </row>
    <row r="96" spans="1:5" ht="12.75">
      <c r="A96" s="90" t="s">
        <v>2365</v>
      </c>
      <c r="B96" s="104">
        <v>276</v>
      </c>
      <c r="C96" s="104">
        <v>1380</v>
      </c>
      <c r="D96" s="104">
        <v>6900</v>
      </c>
      <c r="E96" s="90" t="s">
        <v>101</v>
      </c>
    </row>
    <row r="97" spans="1:5" ht="12.75">
      <c r="A97" s="90" t="s">
        <v>2366</v>
      </c>
      <c r="B97" s="104">
        <v>1378</v>
      </c>
      <c r="C97" s="104">
        <v>6890</v>
      </c>
      <c r="D97" s="104">
        <v>34450</v>
      </c>
      <c r="E97" s="90" t="s">
        <v>101</v>
      </c>
    </row>
    <row r="98" spans="1:5" ht="12.75">
      <c r="A98" s="90" t="s">
        <v>2367</v>
      </c>
      <c r="B98" s="104">
        <v>2755</v>
      </c>
      <c r="C98" s="104">
        <v>13775</v>
      </c>
      <c r="D98" s="104">
        <v>68875</v>
      </c>
      <c r="E98" s="90" t="s">
        <v>101</v>
      </c>
    </row>
    <row r="99" spans="1:5" ht="12.75">
      <c r="A99" s="90" t="s">
        <v>2368</v>
      </c>
      <c r="B99" s="104">
        <v>689</v>
      </c>
      <c r="C99" s="104">
        <v>3445</v>
      </c>
      <c r="D99" s="104">
        <v>17225</v>
      </c>
      <c r="E99" s="90" t="s">
        <v>107</v>
      </c>
    </row>
    <row r="100" spans="1:5" ht="12.75">
      <c r="A100" s="90" t="s">
        <v>2369</v>
      </c>
      <c r="B100" s="104">
        <v>2.8</v>
      </c>
      <c r="C100" s="104">
        <v>14</v>
      </c>
      <c r="D100" s="104">
        <v>70</v>
      </c>
      <c r="E100" s="90" t="s">
        <v>107</v>
      </c>
    </row>
    <row r="101" spans="1:5" ht="12.75">
      <c r="A101" s="90" t="s">
        <v>2370</v>
      </c>
      <c r="B101" s="104">
        <v>55096</v>
      </c>
      <c r="C101" s="104">
        <v>275480</v>
      </c>
      <c r="D101" s="104">
        <v>1377400</v>
      </c>
      <c r="E101" s="90" t="s">
        <v>107</v>
      </c>
    </row>
    <row r="102" spans="1:5" ht="12.75">
      <c r="A102" s="90" t="s">
        <v>2371</v>
      </c>
      <c r="B102" s="104">
        <v>145</v>
      </c>
      <c r="C102" s="104">
        <v>725</v>
      </c>
      <c r="D102" s="104">
        <v>3625</v>
      </c>
      <c r="E102" s="90" t="s">
        <v>107</v>
      </c>
    </row>
    <row r="103" spans="1:5" ht="12.75">
      <c r="A103" s="90" t="s">
        <v>2372</v>
      </c>
      <c r="B103" s="104">
        <v>5510</v>
      </c>
      <c r="C103" s="104">
        <v>27550</v>
      </c>
      <c r="D103" s="104">
        <v>137750</v>
      </c>
      <c r="E103" s="90" t="s">
        <v>101</v>
      </c>
    </row>
    <row r="104" spans="1:5" ht="12.75">
      <c r="A104" s="90" t="s">
        <v>2373</v>
      </c>
      <c r="B104" s="104">
        <v>0.2</v>
      </c>
      <c r="C104" s="104">
        <v>1</v>
      </c>
      <c r="D104" s="104">
        <v>5</v>
      </c>
      <c r="E104" s="90" t="s">
        <v>101</v>
      </c>
    </row>
    <row r="105" spans="1:5" ht="12.75">
      <c r="A105" s="90" t="s">
        <v>2374</v>
      </c>
      <c r="B105" s="104">
        <v>27.5</v>
      </c>
      <c r="C105" s="104">
        <v>137.5</v>
      </c>
      <c r="D105" s="104">
        <v>687.5</v>
      </c>
      <c r="E105" s="90" t="s">
        <v>107</v>
      </c>
    </row>
    <row r="106" spans="1:5" ht="12.75">
      <c r="A106" s="90" t="s">
        <v>2375</v>
      </c>
      <c r="B106" s="104">
        <v>27548091</v>
      </c>
      <c r="C106" s="104">
        <v>137740455</v>
      </c>
      <c r="D106" s="104">
        <v>688702275</v>
      </c>
      <c r="E106" s="90" t="s">
        <v>101</v>
      </c>
    </row>
    <row r="107" spans="1:5" ht="12.75">
      <c r="A107" s="90" t="s">
        <v>2376</v>
      </c>
      <c r="B107" s="104">
        <v>550962</v>
      </c>
      <c r="C107" s="104">
        <v>2754810</v>
      </c>
      <c r="D107" s="104">
        <v>13774050</v>
      </c>
      <c r="E107" s="90" t="s">
        <v>101</v>
      </c>
    </row>
    <row r="108" spans="1:5" ht="12.75">
      <c r="A108" s="90" t="s">
        <v>2377</v>
      </c>
      <c r="B108" s="104">
        <v>1377405</v>
      </c>
      <c r="C108" s="104">
        <v>6887025</v>
      </c>
      <c r="D108" s="104">
        <v>34435125</v>
      </c>
      <c r="E108" s="90" t="s">
        <v>101</v>
      </c>
    </row>
    <row r="109" spans="1:5" ht="12.75">
      <c r="A109" s="90" t="s">
        <v>2378</v>
      </c>
      <c r="B109" s="104">
        <v>276</v>
      </c>
      <c r="C109" s="104">
        <v>1380</v>
      </c>
      <c r="D109" s="104">
        <v>6900</v>
      </c>
      <c r="E109" s="90" t="s">
        <v>101</v>
      </c>
    </row>
    <row r="110" spans="1:5" ht="12.75">
      <c r="A110" s="90" t="s">
        <v>2379</v>
      </c>
      <c r="B110" s="104">
        <v>2754809</v>
      </c>
      <c r="C110" s="104">
        <v>13774045</v>
      </c>
      <c r="D110" s="104">
        <v>68870225</v>
      </c>
      <c r="E110" s="90" t="s">
        <v>107</v>
      </c>
    </row>
    <row r="111" spans="1:5" ht="12.75">
      <c r="A111" s="90" t="s">
        <v>2380</v>
      </c>
      <c r="B111" s="104">
        <v>27548091</v>
      </c>
      <c r="C111" s="104">
        <v>137740455</v>
      </c>
      <c r="D111" s="104">
        <v>688702275</v>
      </c>
      <c r="E111" s="90" t="s">
        <v>101</v>
      </c>
    </row>
    <row r="112" spans="1:5" ht="12.75">
      <c r="A112" s="90" t="s">
        <v>2381</v>
      </c>
      <c r="B112" s="104">
        <v>552</v>
      </c>
      <c r="C112" s="104">
        <v>2760</v>
      </c>
      <c r="D112" s="104">
        <v>13800</v>
      </c>
      <c r="E112" s="90" t="s">
        <v>101</v>
      </c>
    </row>
    <row r="113" spans="1:5" ht="12.75">
      <c r="A113" s="90" t="s">
        <v>2382</v>
      </c>
      <c r="B113" s="104">
        <v>2755</v>
      </c>
      <c r="C113" s="104">
        <v>13775</v>
      </c>
      <c r="D113" s="104">
        <v>68875</v>
      </c>
      <c r="E113" s="90" t="s">
        <v>107</v>
      </c>
    </row>
    <row r="114" spans="1:5" ht="12.75">
      <c r="A114" s="90" t="s">
        <v>2383</v>
      </c>
      <c r="B114" s="104">
        <v>196772</v>
      </c>
      <c r="C114" s="104">
        <v>983860</v>
      </c>
      <c r="D114" s="104">
        <v>4919300</v>
      </c>
      <c r="E114" s="90" t="s">
        <v>101</v>
      </c>
    </row>
    <row r="115" spans="1:5" ht="12.75">
      <c r="A115" s="90" t="s">
        <v>2384</v>
      </c>
      <c r="B115" s="104">
        <v>787088</v>
      </c>
      <c r="C115" s="104">
        <v>3935440</v>
      </c>
      <c r="D115" s="104">
        <v>19677200</v>
      </c>
      <c r="E115" s="90" t="s">
        <v>101</v>
      </c>
    </row>
    <row r="116" spans="1:5" ht="12.75">
      <c r="A116" s="90" t="s">
        <v>2385</v>
      </c>
      <c r="B116" s="104">
        <v>552</v>
      </c>
      <c r="C116" s="104">
        <v>2760</v>
      </c>
      <c r="D116" s="104">
        <v>13800</v>
      </c>
      <c r="E116" s="90" t="s">
        <v>101</v>
      </c>
    </row>
    <row r="117" spans="1:5" ht="12.75">
      <c r="A117" s="90" t="s">
        <v>2386</v>
      </c>
      <c r="B117" s="104">
        <v>918270</v>
      </c>
      <c r="C117" s="104">
        <v>4591350</v>
      </c>
      <c r="D117" s="104">
        <v>22956750</v>
      </c>
      <c r="E117" s="90" t="s">
        <v>101</v>
      </c>
    </row>
    <row r="118" spans="1:5" ht="12.75">
      <c r="A118" s="90" t="s">
        <v>2387</v>
      </c>
      <c r="B118" s="104">
        <v>7871</v>
      </c>
      <c r="C118" s="104">
        <v>39355</v>
      </c>
      <c r="D118" s="104">
        <v>196775</v>
      </c>
      <c r="E118" s="90" t="s">
        <v>101</v>
      </c>
    </row>
    <row r="119" spans="1:5" ht="12.75">
      <c r="A119" s="90" t="s">
        <v>2388</v>
      </c>
      <c r="B119" s="104">
        <v>2754809120</v>
      </c>
      <c r="C119" s="104">
        <v>13774045600</v>
      </c>
      <c r="D119" s="104">
        <v>68870228000</v>
      </c>
      <c r="E119" s="90" t="s">
        <v>101</v>
      </c>
    </row>
    <row r="120" spans="1:5" ht="12.75">
      <c r="A120" s="90" t="s">
        <v>2389</v>
      </c>
      <c r="B120" s="104">
        <v>4591348</v>
      </c>
      <c r="C120" s="104">
        <v>22956740</v>
      </c>
      <c r="D120" s="104">
        <v>114783700</v>
      </c>
      <c r="E120" s="90" t="s">
        <v>101</v>
      </c>
    </row>
    <row r="121" spans="1:5" ht="12.75">
      <c r="A121" s="90" t="s">
        <v>2390</v>
      </c>
      <c r="B121" s="104">
        <v>275481</v>
      </c>
      <c r="C121" s="104">
        <v>1377405</v>
      </c>
      <c r="D121" s="104">
        <v>6887025</v>
      </c>
      <c r="E121" s="90" t="s">
        <v>101</v>
      </c>
    </row>
    <row r="122" spans="1:5" ht="12.75">
      <c r="A122" s="90" t="s">
        <v>2391</v>
      </c>
      <c r="B122" s="104">
        <v>27548091</v>
      </c>
      <c r="C122" s="104">
        <v>137740455</v>
      </c>
      <c r="D122" s="104">
        <v>688702275</v>
      </c>
      <c r="E122" s="90" t="s">
        <v>101</v>
      </c>
    </row>
    <row r="123" spans="1:5" ht="12.75">
      <c r="A123" s="90" t="s">
        <v>2392</v>
      </c>
      <c r="B123" s="104">
        <v>2295674267</v>
      </c>
      <c r="C123" s="104">
        <v>11478371335</v>
      </c>
      <c r="D123" s="104">
        <v>57391856675</v>
      </c>
      <c r="E123" s="90" t="s">
        <v>101</v>
      </c>
    </row>
    <row r="124" spans="1:5" ht="12.75">
      <c r="A124" s="90" t="s">
        <v>2393</v>
      </c>
      <c r="B124" s="104">
        <v>5510</v>
      </c>
      <c r="C124" s="104">
        <v>27550</v>
      </c>
      <c r="D124" s="104">
        <v>137750</v>
      </c>
      <c r="E124" s="90" t="s">
        <v>101</v>
      </c>
    </row>
    <row r="125" spans="1:5" ht="12.75">
      <c r="A125" s="90" t="s">
        <v>2394</v>
      </c>
      <c r="B125" s="104">
        <v>275481</v>
      </c>
      <c r="C125" s="104">
        <v>1377405</v>
      </c>
      <c r="D125" s="104">
        <v>6887025</v>
      </c>
      <c r="E125" s="90" t="s">
        <v>101</v>
      </c>
    </row>
    <row r="126" spans="1:5" ht="12.75">
      <c r="A126" s="90" t="s">
        <v>2395</v>
      </c>
      <c r="B126" s="104">
        <v>9182698</v>
      </c>
      <c r="C126" s="104">
        <v>45913490</v>
      </c>
      <c r="D126" s="104">
        <v>229567450</v>
      </c>
      <c r="E126" s="90" t="s">
        <v>101</v>
      </c>
    </row>
    <row r="127" spans="1:5" ht="12.75">
      <c r="A127" s="90" t="s">
        <v>2396</v>
      </c>
      <c r="B127" s="104">
        <v>2755</v>
      </c>
      <c r="C127" s="104">
        <v>13775</v>
      </c>
      <c r="D127" s="104">
        <v>68875</v>
      </c>
      <c r="E127" s="90" t="s">
        <v>101</v>
      </c>
    </row>
    <row r="128" spans="1:5" ht="12.75">
      <c r="A128" s="90" t="s">
        <v>2397</v>
      </c>
      <c r="B128" s="104">
        <v>1378</v>
      </c>
      <c r="C128" s="104">
        <v>6890</v>
      </c>
      <c r="D128" s="104">
        <v>34450</v>
      </c>
      <c r="E128" s="90" t="s">
        <v>101</v>
      </c>
    </row>
    <row r="129" spans="1:5" ht="12.75">
      <c r="A129" s="90" t="s">
        <v>2398</v>
      </c>
      <c r="B129" s="104">
        <v>2755</v>
      </c>
      <c r="C129" s="104">
        <v>13775</v>
      </c>
      <c r="D129" s="104">
        <v>68875</v>
      </c>
      <c r="E129" s="90" t="s">
        <v>101</v>
      </c>
    </row>
    <row r="130" spans="1:5" ht="12.75">
      <c r="A130" s="90" t="s">
        <v>2399</v>
      </c>
      <c r="B130" s="104">
        <v>2755</v>
      </c>
      <c r="C130" s="104">
        <v>13775</v>
      </c>
      <c r="D130" s="104">
        <v>68875</v>
      </c>
      <c r="E130" s="90" t="s">
        <v>101</v>
      </c>
    </row>
    <row r="131" spans="1:5" ht="12.75">
      <c r="A131" s="90" t="s">
        <v>2400</v>
      </c>
      <c r="B131" s="104">
        <v>368</v>
      </c>
      <c r="C131" s="104">
        <v>1840</v>
      </c>
      <c r="D131" s="104">
        <v>9200</v>
      </c>
      <c r="E131" s="90" t="s">
        <v>101</v>
      </c>
    </row>
    <row r="132" spans="1:5" ht="12.75">
      <c r="A132" s="90" t="s">
        <v>2401</v>
      </c>
      <c r="B132" s="104">
        <v>27548</v>
      </c>
      <c r="C132" s="104">
        <v>137740</v>
      </c>
      <c r="D132" s="104">
        <v>688700</v>
      </c>
      <c r="E132" s="90" t="s">
        <v>101</v>
      </c>
    </row>
    <row r="133" spans="1:5" ht="12.75">
      <c r="A133" s="90" t="s">
        <v>2402</v>
      </c>
      <c r="B133" s="104">
        <v>27548091</v>
      </c>
      <c r="C133" s="104">
        <v>137740455</v>
      </c>
      <c r="D133" s="104">
        <v>688702275</v>
      </c>
      <c r="E133" s="90" t="s">
        <v>101</v>
      </c>
    </row>
    <row r="134" spans="1:5" ht="12.75">
      <c r="A134" s="90" t="s">
        <v>2403</v>
      </c>
      <c r="B134" s="104">
        <v>27548</v>
      </c>
      <c r="C134" s="104">
        <v>137740</v>
      </c>
      <c r="D134" s="104">
        <v>688700</v>
      </c>
      <c r="E134" s="90" t="s">
        <v>101</v>
      </c>
    </row>
    <row r="135" spans="1:5" ht="12.75">
      <c r="A135" s="90" t="s">
        <v>2404</v>
      </c>
      <c r="B135" s="104">
        <v>0.9</v>
      </c>
      <c r="C135" s="104">
        <v>4.5</v>
      </c>
      <c r="D135" s="104">
        <v>22.5</v>
      </c>
      <c r="E135" s="90" t="s">
        <v>101</v>
      </c>
    </row>
    <row r="136" spans="1:5" ht="12.75">
      <c r="A136" s="90" t="s">
        <v>2405</v>
      </c>
      <c r="B136" s="104">
        <v>27548091</v>
      </c>
      <c r="C136" s="104">
        <v>137740455</v>
      </c>
      <c r="D136" s="104">
        <v>688702275</v>
      </c>
      <c r="E136" s="90" t="s">
        <v>101</v>
      </c>
    </row>
    <row r="137" spans="1:5" ht="12.75">
      <c r="A137" s="90" t="s">
        <v>2406</v>
      </c>
      <c r="B137" s="104">
        <v>13774</v>
      </c>
      <c r="C137" s="104">
        <v>68870</v>
      </c>
      <c r="D137" s="104">
        <v>344350</v>
      </c>
      <c r="E137" s="90" t="s">
        <v>107</v>
      </c>
    </row>
    <row r="138" spans="1:5" ht="12.75">
      <c r="A138" s="90" t="s">
        <v>2407</v>
      </c>
      <c r="B138" s="104">
        <v>3935</v>
      </c>
      <c r="C138" s="104">
        <v>19675</v>
      </c>
      <c r="D138" s="104">
        <v>98375</v>
      </c>
      <c r="E138" s="90" t="s">
        <v>107</v>
      </c>
    </row>
    <row r="139" spans="1:5" ht="12.75">
      <c r="A139" s="90" t="s">
        <v>2408</v>
      </c>
      <c r="B139" s="104">
        <v>276</v>
      </c>
      <c r="C139" s="104">
        <v>1380</v>
      </c>
      <c r="D139" s="104">
        <v>6900</v>
      </c>
      <c r="E139" s="90" t="s">
        <v>101</v>
      </c>
    </row>
    <row r="140" spans="1:5" ht="12.75">
      <c r="A140" s="90" t="s">
        <v>2409</v>
      </c>
      <c r="B140" s="104">
        <v>5510</v>
      </c>
      <c r="C140" s="104">
        <v>27550</v>
      </c>
      <c r="D140" s="104">
        <v>137750</v>
      </c>
      <c r="E140" s="90" t="s">
        <v>101</v>
      </c>
    </row>
    <row r="141" spans="1:5" ht="12.75">
      <c r="A141" s="90" t="s">
        <v>2410</v>
      </c>
      <c r="B141" s="104">
        <v>2754809</v>
      </c>
      <c r="C141" s="104">
        <v>13774045</v>
      </c>
      <c r="D141" s="104">
        <v>68870225</v>
      </c>
      <c r="E141" s="90" t="s">
        <v>101</v>
      </c>
    </row>
    <row r="142" spans="1:5" ht="12.75">
      <c r="A142" s="90" t="s">
        <v>2411</v>
      </c>
      <c r="B142" s="104">
        <v>27548</v>
      </c>
      <c r="C142" s="104">
        <v>137740</v>
      </c>
      <c r="D142" s="104">
        <v>688700</v>
      </c>
      <c r="E142" s="90" t="s">
        <v>101</v>
      </c>
    </row>
    <row r="143" spans="1:5" ht="12.75">
      <c r="A143" s="90" t="s">
        <v>2412</v>
      </c>
      <c r="B143" s="104">
        <v>2754809120</v>
      </c>
      <c r="C143" s="104">
        <v>13774045600</v>
      </c>
      <c r="D143" s="104">
        <v>68870228000</v>
      </c>
      <c r="E143" s="90" t="s">
        <v>101</v>
      </c>
    </row>
    <row r="144" spans="1:5" ht="12.75">
      <c r="A144" s="90" t="s">
        <v>2413</v>
      </c>
      <c r="B144" s="104">
        <v>3443511</v>
      </c>
      <c r="C144" s="104">
        <v>17217555</v>
      </c>
      <c r="D144" s="104">
        <v>86087775</v>
      </c>
      <c r="E144" s="90" t="s">
        <v>101</v>
      </c>
    </row>
    <row r="145" spans="1:5" ht="12.75">
      <c r="A145" s="90" t="s">
        <v>2414</v>
      </c>
      <c r="B145" s="104">
        <v>11977431</v>
      </c>
      <c r="C145" s="104">
        <v>59887155</v>
      </c>
      <c r="D145" s="104">
        <v>299435775</v>
      </c>
      <c r="E145" s="90" t="s">
        <v>101</v>
      </c>
    </row>
    <row r="146" spans="1:5" ht="12.75">
      <c r="A146" s="90" t="s">
        <v>2415</v>
      </c>
      <c r="B146" s="104">
        <v>1102</v>
      </c>
      <c r="C146" s="104">
        <v>5510</v>
      </c>
      <c r="D146" s="104">
        <v>27550</v>
      </c>
      <c r="E146" s="90" t="s">
        <v>101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F8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82.375" style="0" customWidth="1"/>
  </cols>
  <sheetData>
    <row r="1" spans="1:32" ht="92.25" customHeight="1">
      <c r="A1" s="99" t="s">
        <v>109</v>
      </c>
      <c r="B1" s="99" t="s">
        <v>110</v>
      </c>
      <c r="C1" s="99" t="s">
        <v>111</v>
      </c>
      <c r="D1" s="100" t="s">
        <v>112</v>
      </c>
      <c r="E1" s="100" t="s">
        <v>113</v>
      </c>
      <c r="F1" s="96" t="s">
        <v>114</v>
      </c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6" ht="12.75">
      <c r="A2" s="94">
        <v>1</v>
      </c>
      <c r="B2" s="90" t="s">
        <v>99</v>
      </c>
      <c r="C2" s="90" t="s">
        <v>100</v>
      </c>
      <c r="D2" s="95">
        <v>1739.2</v>
      </c>
      <c r="E2" s="95">
        <v>8696</v>
      </c>
      <c r="F2" s="90" t="s">
        <v>101</v>
      </c>
    </row>
    <row r="3" spans="1:6" ht="12.75">
      <c r="A3" s="94">
        <v>2</v>
      </c>
      <c r="B3" s="90" t="s">
        <v>102</v>
      </c>
      <c r="C3" s="90" t="s">
        <v>100</v>
      </c>
      <c r="D3" s="95">
        <v>745.4</v>
      </c>
      <c r="E3" s="95">
        <v>3727</v>
      </c>
      <c r="F3" s="90" t="s">
        <v>101</v>
      </c>
    </row>
    <row r="4" spans="1:6" ht="12.75">
      <c r="A4" s="94">
        <v>3</v>
      </c>
      <c r="B4" s="90" t="s">
        <v>103</v>
      </c>
      <c r="C4" s="90" t="s">
        <v>100</v>
      </c>
      <c r="D4" s="95">
        <v>497</v>
      </c>
      <c r="E4" s="95">
        <v>2485</v>
      </c>
      <c r="F4" s="90" t="s">
        <v>101</v>
      </c>
    </row>
    <row r="5" spans="1:6" ht="12.75">
      <c r="A5" s="94">
        <v>4</v>
      </c>
      <c r="B5" s="90" t="s">
        <v>104</v>
      </c>
      <c r="C5" s="90" t="s">
        <v>100</v>
      </c>
      <c r="D5" s="95">
        <v>248.4</v>
      </c>
      <c r="E5" s="95">
        <v>1242</v>
      </c>
      <c r="F5" s="90" t="s">
        <v>101</v>
      </c>
    </row>
    <row r="6" spans="1:6" ht="12.75">
      <c r="A6" s="94">
        <v>5</v>
      </c>
      <c r="B6" s="90" t="s">
        <v>105</v>
      </c>
      <c r="C6" s="90" t="s">
        <v>100</v>
      </c>
      <c r="D6" s="95">
        <v>0.4</v>
      </c>
      <c r="E6" s="95">
        <v>2</v>
      </c>
      <c r="F6" s="90" t="s">
        <v>101</v>
      </c>
    </row>
    <row r="7" spans="1:6" ht="12.75">
      <c r="A7" s="94">
        <v>6</v>
      </c>
      <c r="B7" s="90" t="s">
        <v>106</v>
      </c>
      <c r="C7" s="90" t="s">
        <v>100</v>
      </c>
      <c r="D7" s="95">
        <v>15</v>
      </c>
      <c r="E7" s="95">
        <v>75</v>
      </c>
      <c r="F7" s="90" t="s">
        <v>107</v>
      </c>
    </row>
    <row r="8" spans="1:6" ht="12.75">
      <c r="A8" s="94">
        <v>7</v>
      </c>
      <c r="B8" s="90" t="s">
        <v>108</v>
      </c>
      <c r="C8" s="90" t="s">
        <v>100</v>
      </c>
      <c r="D8" s="95">
        <v>8</v>
      </c>
      <c r="E8" s="95">
        <v>40</v>
      </c>
      <c r="F8" s="90" t="s">
        <v>107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F22"/>
  <sheetViews>
    <sheetView workbookViewId="0" topLeftCell="A1">
      <selection activeCell="A1" sqref="A1:C1"/>
    </sheetView>
  </sheetViews>
  <sheetFormatPr defaultColWidth="9.00390625" defaultRowHeight="12.75"/>
  <sheetData>
    <row r="1" spans="1:5" ht="12.75">
      <c r="A1" s="264" t="s">
        <v>613</v>
      </c>
      <c r="B1" s="264"/>
      <c r="C1" s="264"/>
      <c r="D1" s="98"/>
      <c r="E1" s="98"/>
    </row>
    <row r="2" spans="1:2" ht="12.75">
      <c r="A2">
        <v>1</v>
      </c>
      <c r="B2" s="13" t="s">
        <v>614</v>
      </c>
    </row>
    <row r="3" spans="1:2" ht="12.75">
      <c r="A3">
        <v>2</v>
      </c>
      <c r="B3" s="13" t="s">
        <v>615</v>
      </c>
    </row>
    <row r="4" spans="1:2" ht="12.75">
      <c r="A4">
        <v>3</v>
      </c>
      <c r="B4" t="s">
        <v>616</v>
      </c>
    </row>
    <row r="5" spans="1:2" ht="12.75">
      <c r="A5">
        <v>4</v>
      </c>
      <c r="B5" t="s">
        <v>617</v>
      </c>
    </row>
    <row r="6" spans="1:2" ht="12.75">
      <c r="A6">
        <v>5</v>
      </c>
      <c r="B6" t="s">
        <v>618</v>
      </c>
    </row>
    <row r="9" ht="12.75">
      <c r="A9" t="s">
        <v>632</v>
      </c>
    </row>
    <row r="10" spans="1:6" ht="12.75">
      <c r="A10" s="264" t="s">
        <v>631</v>
      </c>
      <c r="B10" s="264"/>
      <c r="C10" s="264"/>
      <c r="D10" s="264"/>
      <c r="E10" s="98"/>
      <c r="F10" s="98"/>
    </row>
    <row r="11" spans="1:6" ht="12.75">
      <c r="A11" s="90" t="s">
        <v>619</v>
      </c>
      <c r="B11" s="101"/>
      <c r="C11" s="101"/>
      <c r="E11" s="101">
        <v>1.4</v>
      </c>
      <c r="F11" s="101">
        <v>1.4</v>
      </c>
    </row>
    <row r="12" spans="1:6" ht="12.75">
      <c r="A12" s="90" t="s">
        <v>620</v>
      </c>
      <c r="B12" s="101"/>
      <c r="C12" s="101"/>
      <c r="E12" s="101">
        <v>1.5</v>
      </c>
      <c r="F12" s="101">
        <v>1.3</v>
      </c>
    </row>
    <row r="13" spans="1:6" ht="12.75">
      <c r="A13" s="90" t="s">
        <v>621</v>
      </c>
      <c r="B13" s="101"/>
      <c r="C13" s="101"/>
      <c r="E13" s="101">
        <v>1.9</v>
      </c>
      <c r="F13" s="101">
        <v>1.6</v>
      </c>
    </row>
    <row r="14" spans="1:6" ht="12.75">
      <c r="A14" s="90" t="s">
        <v>622</v>
      </c>
      <c r="B14" s="101"/>
      <c r="C14" s="101"/>
      <c r="E14" s="101">
        <v>1.1</v>
      </c>
      <c r="F14" s="101">
        <v>1.5</v>
      </c>
    </row>
    <row r="15" spans="1:6" ht="12.75">
      <c r="A15" s="90" t="s">
        <v>623</v>
      </c>
      <c r="B15" s="101"/>
      <c r="C15" s="101"/>
      <c r="E15" s="101">
        <v>1.5</v>
      </c>
      <c r="F15" s="101">
        <v>2</v>
      </c>
    </row>
    <row r="16" spans="1:6" ht="12.75">
      <c r="A16" s="90" t="s">
        <v>624</v>
      </c>
      <c r="B16" s="101"/>
      <c r="C16" s="101"/>
      <c r="E16" s="101">
        <v>1.9</v>
      </c>
      <c r="F16" s="101">
        <v>1.9</v>
      </c>
    </row>
    <row r="17" spans="1:6" ht="12.75">
      <c r="A17" s="90" t="s">
        <v>625</v>
      </c>
      <c r="B17" s="101"/>
      <c r="C17" s="101"/>
      <c r="E17" s="101">
        <v>1.6</v>
      </c>
      <c r="F17" s="101">
        <v>1.9</v>
      </c>
    </row>
    <row r="18" spans="1:6" ht="12.75">
      <c r="A18" s="90" t="s">
        <v>626</v>
      </c>
      <c r="B18" s="101"/>
      <c r="C18" s="101"/>
      <c r="E18" s="101">
        <v>2</v>
      </c>
      <c r="F18" s="101">
        <v>1.7</v>
      </c>
    </row>
    <row r="19" spans="1:6" ht="12.75">
      <c r="A19" s="90" t="s">
        <v>627</v>
      </c>
      <c r="B19" s="101"/>
      <c r="C19" s="101"/>
      <c r="E19" s="101">
        <v>1.2</v>
      </c>
      <c r="F19" s="101">
        <v>1.2</v>
      </c>
    </row>
    <row r="20" spans="1:6" ht="12.75">
      <c r="A20" s="90" t="s">
        <v>628</v>
      </c>
      <c r="B20" s="101"/>
      <c r="C20" s="101"/>
      <c r="E20" s="101">
        <v>1.4</v>
      </c>
      <c r="F20" s="101">
        <v>1.1</v>
      </c>
    </row>
    <row r="21" spans="1:6" ht="12.75">
      <c r="A21" s="90" t="s">
        <v>629</v>
      </c>
      <c r="B21" s="101"/>
      <c r="C21" s="101"/>
      <c r="E21" s="101">
        <v>1</v>
      </c>
      <c r="F21" s="101">
        <v>1.1</v>
      </c>
    </row>
    <row r="22" spans="1:6" ht="12.75">
      <c r="A22" s="90" t="s">
        <v>630</v>
      </c>
      <c r="B22" s="101"/>
      <c r="C22" s="101"/>
      <c r="E22" s="101">
        <v>1.5</v>
      </c>
      <c r="F22" s="101">
        <v>1.3</v>
      </c>
    </row>
  </sheetData>
  <mergeCells count="2">
    <mergeCell ref="A1:C1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D77"/>
  <sheetViews>
    <sheetView zoomScale="125" zoomScaleNormal="125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3" customWidth="1"/>
  </cols>
  <sheetData>
    <row r="1" spans="101:108" ht="15" customHeight="1">
      <c r="CW1" s="38" t="s">
        <v>1870</v>
      </c>
      <c r="CY1" s="109"/>
      <c r="CZ1" s="110"/>
      <c r="DA1" s="111"/>
      <c r="DB1" s="109"/>
      <c r="DC1" s="110"/>
      <c r="DD1" s="111"/>
    </row>
    <row r="2" ht="9.75" customHeight="1" thickBot="1"/>
    <row r="3" spans="1:108" s="31" customFormat="1" ht="19.5" customHeight="1">
      <c r="A3" s="163" t="s">
        <v>1871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5"/>
    </row>
    <row r="4" spans="1:108" ht="7.5" customHeight="1">
      <c r="A4" s="84"/>
      <c r="DD4" s="51"/>
    </row>
    <row r="5" spans="1:108" s="29" customFormat="1" ht="12">
      <c r="A5" s="85"/>
      <c r="AM5" s="30"/>
      <c r="AN5" s="161" t="s">
        <v>1820</v>
      </c>
      <c r="AO5" s="161"/>
      <c r="AP5" s="161"/>
      <c r="AQ5" s="161"/>
      <c r="AR5" s="161"/>
      <c r="AS5" s="161"/>
      <c r="AT5" s="161"/>
      <c r="AU5" s="161"/>
      <c r="DD5" s="86"/>
    </row>
    <row r="6" spans="1:108" s="29" customFormat="1" ht="12">
      <c r="A6" s="85"/>
      <c r="B6" s="161" t="s">
        <v>1827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 t="s">
        <v>1831</v>
      </c>
      <c r="AO6" s="161"/>
      <c r="AP6" s="161"/>
      <c r="AQ6" s="161"/>
      <c r="AR6" s="161"/>
      <c r="AS6" s="161"/>
      <c r="AT6" s="161"/>
      <c r="AU6" s="161"/>
      <c r="AV6" s="161" t="s">
        <v>1837</v>
      </c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86"/>
    </row>
    <row r="7" spans="1:108" s="29" customFormat="1" ht="4.5" customHeight="1">
      <c r="A7" s="85"/>
      <c r="DD7" s="86"/>
    </row>
    <row r="8" spans="1:108" s="29" customFormat="1" ht="15" customHeight="1">
      <c r="A8" s="85"/>
      <c r="B8" s="29" t="s">
        <v>1825</v>
      </c>
      <c r="AO8" s="158" t="s">
        <v>1828</v>
      </c>
      <c r="AP8" s="158"/>
      <c r="AQ8" s="158"/>
      <c r="AR8" s="158"/>
      <c r="AS8" s="158"/>
      <c r="AT8" s="158"/>
      <c r="AV8" s="109"/>
      <c r="AW8" s="110"/>
      <c r="AX8" s="111"/>
      <c r="AY8" s="109"/>
      <c r="AZ8" s="110"/>
      <c r="BA8" s="111"/>
      <c r="BB8" s="109"/>
      <c r="BC8" s="110"/>
      <c r="BD8" s="111"/>
      <c r="BE8" s="109"/>
      <c r="BF8" s="110"/>
      <c r="BG8" s="111"/>
      <c r="BH8" s="109"/>
      <c r="BI8" s="110"/>
      <c r="BJ8" s="111"/>
      <c r="BK8" s="109"/>
      <c r="BL8" s="110"/>
      <c r="BM8" s="111"/>
      <c r="BN8" s="109"/>
      <c r="BO8" s="110"/>
      <c r="BP8" s="111"/>
      <c r="BQ8" s="109"/>
      <c r="BR8" s="110"/>
      <c r="BS8" s="111"/>
      <c r="BT8" s="109"/>
      <c r="BU8" s="110"/>
      <c r="BV8" s="111"/>
      <c r="BW8" s="109"/>
      <c r="BX8" s="110"/>
      <c r="BY8" s="111"/>
      <c r="BZ8" s="109"/>
      <c r="CA8" s="110"/>
      <c r="CB8" s="111"/>
      <c r="CC8" s="109"/>
      <c r="CD8" s="110"/>
      <c r="CE8" s="111"/>
      <c r="CF8" s="109"/>
      <c r="CG8" s="110"/>
      <c r="CH8" s="111"/>
      <c r="CI8" s="109"/>
      <c r="CJ8" s="110"/>
      <c r="CK8" s="111"/>
      <c r="CL8" s="109"/>
      <c r="CM8" s="110"/>
      <c r="CN8" s="111"/>
      <c r="CO8" s="109"/>
      <c r="CP8" s="110"/>
      <c r="CQ8" s="111"/>
      <c r="CR8" s="109"/>
      <c r="CS8" s="110"/>
      <c r="CT8" s="111"/>
      <c r="CU8" s="109"/>
      <c r="CV8" s="110"/>
      <c r="CW8" s="111"/>
      <c r="CX8" s="109"/>
      <c r="CY8" s="110"/>
      <c r="CZ8" s="111"/>
      <c r="DA8" s="109"/>
      <c r="DB8" s="110"/>
      <c r="DC8" s="111"/>
      <c r="DD8" s="86"/>
    </row>
    <row r="9" spans="1:108" s="29" customFormat="1" ht="7.5" customHeight="1">
      <c r="A9" s="85"/>
      <c r="DD9" s="86"/>
    </row>
    <row r="10" spans="1:108" s="29" customFormat="1" ht="15" customHeight="1">
      <c r="A10" s="85"/>
      <c r="B10" s="29" t="s">
        <v>1826</v>
      </c>
      <c r="AO10" s="158" t="s">
        <v>1829</v>
      </c>
      <c r="AP10" s="158"/>
      <c r="AQ10" s="158"/>
      <c r="AR10" s="158"/>
      <c r="AS10" s="158"/>
      <c r="AT10" s="158"/>
      <c r="AV10" s="109"/>
      <c r="AW10" s="110"/>
      <c r="AX10" s="111"/>
      <c r="AY10" s="109"/>
      <c r="AZ10" s="110"/>
      <c r="BA10" s="111"/>
      <c r="BB10" s="109"/>
      <c r="BC10" s="110"/>
      <c r="BD10" s="111"/>
      <c r="BE10" s="109"/>
      <c r="BF10" s="110"/>
      <c r="BG10" s="111"/>
      <c r="BH10" s="109"/>
      <c r="BI10" s="110"/>
      <c r="BJ10" s="111"/>
      <c r="BK10" s="109"/>
      <c r="BL10" s="110"/>
      <c r="BM10" s="111"/>
      <c r="BN10" s="109"/>
      <c r="BO10" s="110"/>
      <c r="BP10" s="111"/>
      <c r="BQ10" s="109"/>
      <c r="BR10" s="110"/>
      <c r="BS10" s="111"/>
      <c r="BT10" s="109"/>
      <c r="BU10" s="110"/>
      <c r="BV10" s="111"/>
      <c r="BW10" s="109"/>
      <c r="BX10" s="110"/>
      <c r="BY10" s="111"/>
      <c r="BZ10" s="109"/>
      <c r="CA10" s="110"/>
      <c r="CB10" s="111"/>
      <c r="DD10" s="86"/>
    </row>
    <row r="11" spans="1:108" s="29" customFormat="1" ht="4.5" customHeight="1">
      <c r="A11" s="85"/>
      <c r="DD11" s="86"/>
    </row>
    <row r="12" spans="1:108" s="29" customFormat="1" ht="11.25" customHeight="1">
      <c r="A12" s="85"/>
      <c r="B12" s="159" t="s">
        <v>2008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DD12" s="86"/>
    </row>
    <row r="13" spans="1:108" s="29" customFormat="1" ht="15" customHeight="1">
      <c r="A13" s="85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O13" s="158" t="s">
        <v>1223</v>
      </c>
      <c r="AP13" s="158"/>
      <c r="AQ13" s="158"/>
      <c r="AR13" s="158"/>
      <c r="AS13" s="158"/>
      <c r="AT13" s="158"/>
      <c r="AV13" s="109"/>
      <c r="AW13" s="110"/>
      <c r="AX13" s="111"/>
      <c r="AY13" s="109"/>
      <c r="AZ13" s="110"/>
      <c r="BA13" s="111"/>
      <c r="BB13" s="109"/>
      <c r="BC13" s="110"/>
      <c r="BD13" s="111"/>
      <c r="BE13" s="109"/>
      <c r="BF13" s="110"/>
      <c r="BG13" s="111"/>
      <c r="BH13" s="109"/>
      <c r="BI13" s="110"/>
      <c r="BJ13" s="111"/>
      <c r="BK13" s="109"/>
      <c r="BL13" s="110"/>
      <c r="BM13" s="111"/>
      <c r="BN13" s="109"/>
      <c r="BO13" s="110"/>
      <c r="BP13" s="111"/>
      <c r="BQ13" s="109"/>
      <c r="BR13" s="110"/>
      <c r="BS13" s="111"/>
      <c r="BT13" s="109"/>
      <c r="BU13" s="110"/>
      <c r="BV13" s="111"/>
      <c r="BW13" s="109"/>
      <c r="BX13" s="110"/>
      <c r="BY13" s="111"/>
      <c r="BZ13" s="109"/>
      <c r="CA13" s="110"/>
      <c r="CB13" s="111"/>
      <c r="CC13" s="109"/>
      <c r="CD13" s="110"/>
      <c r="CE13" s="111"/>
      <c r="DD13" s="86"/>
    </row>
    <row r="14" spans="1:108" s="29" customFormat="1" ht="11.25" customHeight="1">
      <c r="A14" s="85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DD14" s="86"/>
    </row>
    <row r="15" spans="1:108" s="29" customFormat="1" ht="4.5" customHeight="1">
      <c r="A15" s="85"/>
      <c r="DD15" s="86"/>
    </row>
    <row r="16" spans="1:108" s="29" customFormat="1" ht="12">
      <c r="A16" s="85"/>
      <c r="B16" s="29" t="s">
        <v>1836</v>
      </c>
      <c r="DD16" s="86"/>
    </row>
    <row r="17" spans="1:108" s="29" customFormat="1" ht="4.5" customHeight="1">
      <c r="A17" s="85"/>
      <c r="DD17" s="86"/>
    </row>
    <row r="18" spans="1:108" s="29" customFormat="1" ht="7.5" customHeight="1">
      <c r="A18" s="85"/>
      <c r="B18" s="33"/>
      <c r="D18" s="159" t="s">
        <v>2009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DD18" s="86"/>
    </row>
    <row r="19" spans="1:108" s="29" customFormat="1" ht="15" customHeight="1">
      <c r="A19" s="85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O19" s="158" t="s">
        <v>1839</v>
      </c>
      <c r="AP19" s="158"/>
      <c r="AQ19" s="158"/>
      <c r="AR19" s="158"/>
      <c r="AS19" s="158"/>
      <c r="AT19" s="158"/>
      <c r="AV19" s="109"/>
      <c r="AW19" s="110"/>
      <c r="AX19" s="111"/>
      <c r="AY19" s="109"/>
      <c r="AZ19" s="110"/>
      <c r="BA19" s="111"/>
      <c r="BB19" s="109"/>
      <c r="BC19" s="110"/>
      <c r="BD19" s="111"/>
      <c r="BE19" s="109"/>
      <c r="BF19" s="110"/>
      <c r="BG19" s="111"/>
      <c r="BH19" s="109"/>
      <c r="BI19" s="110"/>
      <c r="BJ19" s="111"/>
      <c r="BK19" s="109"/>
      <c r="BL19" s="110"/>
      <c r="BM19" s="111"/>
      <c r="BN19" s="109"/>
      <c r="BO19" s="110"/>
      <c r="BP19" s="111"/>
      <c r="BQ19" s="109"/>
      <c r="BR19" s="110"/>
      <c r="BS19" s="111"/>
      <c r="BT19" s="109"/>
      <c r="BU19" s="110"/>
      <c r="BV19" s="111"/>
      <c r="BW19" s="109"/>
      <c r="BX19" s="110"/>
      <c r="BY19" s="111"/>
      <c r="BZ19" s="109"/>
      <c r="CA19" s="110"/>
      <c r="CB19" s="111"/>
      <c r="CC19" s="109"/>
      <c r="CD19" s="110"/>
      <c r="CE19" s="111"/>
      <c r="DD19" s="86"/>
    </row>
    <row r="20" spans="1:108" s="29" customFormat="1" ht="7.5" customHeight="1">
      <c r="A20" s="85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DD20" s="86"/>
    </row>
    <row r="21" spans="1:108" s="29" customFormat="1" ht="4.5" customHeight="1">
      <c r="A21" s="85"/>
      <c r="DD21" s="86"/>
    </row>
    <row r="22" spans="1:108" s="29" customFormat="1" ht="7.5" customHeight="1">
      <c r="A22" s="85"/>
      <c r="B22" s="33"/>
      <c r="D22" s="159" t="s">
        <v>1872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DD22" s="86"/>
    </row>
    <row r="23" spans="1:108" s="29" customFormat="1" ht="15" customHeight="1">
      <c r="A23" s="85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O23" s="158" t="s">
        <v>310</v>
      </c>
      <c r="AP23" s="158"/>
      <c r="AQ23" s="158"/>
      <c r="AR23" s="158"/>
      <c r="AS23" s="158"/>
      <c r="AT23" s="158"/>
      <c r="AV23" s="109"/>
      <c r="AW23" s="110"/>
      <c r="AX23" s="111"/>
      <c r="AY23" s="109"/>
      <c r="AZ23" s="110"/>
      <c r="BA23" s="111"/>
      <c r="BB23" s="109"/>
      <c r="BC23" s="110"/>
      <c r="BD23" s="111"/>
      <c r="BE23" s="109"/>
      <c r="BF23" s="110"/>
      <c r="BG23" s="111"/>
      <c r="BH23" s="109"/>
      <c r="BI23" s="110"/>
      <c r="BJ23" s="111"/>
      <c r="BK23" s="109"/>
      <c r="BL23" s="110"/>
      <c r="BM23" s="111"/>
      <c r="BN23" s="109"/>
      <c r="BO23" s="110"/>
      <c r="BP23" s="111"/>
      <c r="BQ23" s="109"/>
      <c r="BR23" s="110"/>
      <c r="BS23" s="111"/>
      <c r="BT23" s="109"/>
      <c r="BU23" s="110"/>
      <c r="BV23" s="111"/>
      <c r="BW23" s="109"/>
      <c r="BX23" s="110"/>
      <c r="BY23" s="111"/>
      <c r="BZ23" s="109"/>
      <c r="CA23" s="110"/>
      <c r="CB23" s="111"/>
      <c r="CC23" s="109"/>
      <c r="CD23" s="110"/>
      <c r="CE23" s="111"/>
      <c r="DD23" s="86"/>
    </row>
    <row r="24" spans="1:108" s="29" customFormat="1" ht="7.5" customHeight="1">
      <c r="A24" s="85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DD24" s="86"/>
    </row>
    <row r="25" spans="1:108" s="29" customFormat="1" ht="4.5" customHeight="1">
      <c r="A25" s="85"/>
      <c r="DD25" s="86"/>
    </row>
    <row r="26" spans="1:108" s="29" customFormat="1" ht="7.5" customHeight="1">
      <c r="A26" s="85"/>
      <c r="B26" s="33"/>
      <c r="D26" s="159" t="s">
        <v>1873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DD26" s="86"/>
    </row>
    <row r="27" spans="1:108" s="29" customFormat="1" ht="15" customHeight="1">
      <c r="A27" s="85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O27" s="158" t="s">
        <v>311</v>
      </c>
      <c r="AP27" s="158"/>
      <c r="AQ27" s="158"/>
      <c r="AR27" s="158"/>
      <c r="AS27" s="158"/>
      <c r="AT27" s="158"/>
      <c r="AV27" s="109"/>
      <c r="AW27" s="110"/>
      <c r="AX27" s="111"/>
      <c r="AY27" s="109"/>
      <c r="AZ27" s="110"/>
      <c r="BA27" s="111"/>
      <c r="BB27" s="109"/>
      <c r="BC27" s="110"/>
      <c r="BD27" s="111"/>
      <c r="BE27" s="109"/>
      <c r="BF27" s="110"/>
      <c r="BG27" s="111"/>
      <c r="BH27" s="109"/>
      <c r="BI27" s="110"/>
      <c r="BJ27" s="111"/>
      <c r="BK27" s="109"/>
      <c r="BL27" s="110"/>
      <c r="BM27" s="111"/>
      <c r="BN27" s="109"/>
      <c r="BO27" s="110"/>
      <c r="BP27" s="111"/>
      <c r="BQ27" s="109"/>
      <c r="BR27" s="110"/>
      <c r="BS27" s="111"/>
      <c r="BT27" s="109"/>
      <c r="BU27" s="110"/>
      <c r="BV27" s="111"/>
      <c r="BW27" s="109"/>
      <c r="BX27" s="110"/>
      <c r="BY27" s="111"/>
      <c r="BZ27" s="109"/>
      <c r="CA27" s="110"/>
      <c r="CB27" s="111"/>
      <c r="CC27" s="109"/>
      <c r="CD27" s="110"/>
      <c r="CE27" s="111"/>
      <c r="DD27" s="86"/>
    </row>
    <row r="28" spans="1:108" s="29" customFormat="1" ht="7.5" customHeight="1">
      <c r="A28" s="85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DD28" s="86"/>
    </row>
    <row r="29" spans="1:108" s="29" customFormat="1" ht="4.5" customHeight="1">
      <c r="A29" s="85"/>
      <c r="DD29" s="86"/>
    </row>
    <row r="30" spans="1:108" s="29" customFormat="1" ht="7.5" customHeight="1">
      <c r="A30" s="85"/>
      <c r="B30" s="33"/>
      <c r="D30" s="159" t="s">
        <v>1874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DD30" s="86"/>
    </row>
    <row r="31" spans="1:108" s="29" customFormat="1" ht="15" customHeight="1">
      <c r="A31" s="85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O31" s="158" t="s">
        <v>312</v>
      </c>
      <c r="AP31" s="158"/>
      <c r="AQ31" s="158"/>
      <c r="AR31" s="158"/>
      <c r="AS31" s="158"/>
      <c r="AT31" s="158"/>
      <c r="AV31" s="109"/>
      <c r="AW31" s="110"/>
      <c r="AX31" s="111"/>
      <c r="AY31" s="109"/>
      <c r="AZ31" s="110"/>
      <c r="BA31" s="111"/>
      <c r="BB31" s="109"/>
      <c r="BC31" s="110"/>
      <c r="BD31" s="111"/>
      <c r="BE31" s="109"/>
      <c r="BF31" s="110"/>
      <c r="BG31" s="111"/>
      <c r="BH31" s="109"/>
      <c r="BI31" s="110"/>
      <c r="BJ31" s="111"/>
      <c r="BK31" s="109"/>
      <c r="BL31" s="110"/>
      <c r="BM31" s="111"/>
      <c r="BN31" s="109"/>
      <c r="BO31" s="110"/>
      <c r="BP31" s="111"/>
      <c r="BQ31" s="109"/>
      <c r="BR31" s="110"/>
      <c r="BS31" s="111"/>
      <c r="BT31" s="109"/>
      <c r="BU31" s="110"/>
      <c r="BV31" s="111"/>
      <c r="BW31" s="109"/>
      <c r="BX31" s="110"/>
      <c r="BY31" s="111"/>
      <c r="BZ31" s="109"/>
      <c r="CA31" s="110"/>
      <c r="CB31" s="111"/>
      <c r="CC31" s="109"/>
      <c r="CD31" s="110"/>
      <c r="CE31" s="111"/>
      <c r="DD31" s="86"/>
    </row>
    <row r="32" spans="1:108" s="29" customFormat="1" ht="7.5" customHeight="1">
      <c r="A32" s="85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DD32" s="86"/>
    </row>
    <row r="33" spans="1:108" s="29" customFormat="1" ht="4.5" customHeight="1">
      <c r="A33" s="85"/>
      <c r="DD33" s="86"/>
    </row>
    <row r="34" spans="1:108" s="29" customFormat="1" ht="7.5" customHeight="1">
      <c r="A34" s="85"/>
      <c r="B34" s="33"/>
      <c r="D34" s="159" t="s">
        <v>1875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DD34" s="86"/>
    </row>
    <row r="35" spans="1:108" s="29" customFormat="1" ht="15" customHeight="1">
      <c r="A35" s="85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O35" s="158" t="s">
        <v>1916</v>
      </c>
      <c r="AP35" s="158"/>
      <c r="AQ35" s="158"/>
      <c r="AR35" s="158"/>
      <c r="AS35" s="158"/>
      <c r="AT35" s="158"/>
      <c r="AV35" s="109"/>
      <c r="AW35" s="110"/>
      <c r="AX35" s="111"/>
      <c r="AY35" s="109"/>
      <c r="AZ35" s="110"/>
      <c r="BA35" s="111"/>
      <c r="BB35" s="109"/>
      <c r="BC35" s="110"/>
      <c r="BD35" s="111"/>
      <c r="BE35" s="109"/>
      <c r="BF35" s="110"/>
      <c r="BG35" s="111"/>
      <c r="BH35" s="109"/>
      <c r="BI35" s="110"/>
      <c r="BJ35" s="111"/>
      <c r="BK35" s="109"/>
      <c r="BL35" s="110"/>
      <c r="BM35" s="111"/>
      <c r="BN35" s="109"/>
      <c r="BO35" s="110"/>
      <c r="BP35" s="111"/>
      <c r="BQ35" s="109"/>
      <c r="BR35" s="110"/>
      <c r="BS35" s="111"/>
      <c r="BT35" s="109"/>
      <c r="BU35" s="110"/>
      <c r="BV35" s="111"/>
      <c r="BW35" s="109"/>
      <c r="BX35" s="110"/>
      <c r="BY35" s="111"/>
      <c r="BZ35" s="109"/>
      <c r="CA35" s="110"/>
      <c r="CB35" s="111"/>
      <c r="CC35" s="109"/>
      <c r="CD35" s="110"/>
      <c r="CE35" s="111"/>
      <c r="DD35" s="86"/>
    </row>
    <row r="36" spans="1:108" s="29" customFormat="1" ht="7.5" customHeight="1">
      <c r="A36" s="85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DD36" s="86"/>
    </row>
    <row r="37" spans="1:108" s="29" customFormat="1" ht="4.5" customHeight="1">
      <c r="A37" s="85"/>
      <c r="DD37" s="86"/>
    </row>
    <row r="38" spans="1:108" s="29" customFormat="1" ht="7.5" customHeight="1">
      <c r="A38" s="85"/>
      <c r="B38" s="33"/>
      <c r="D38" s="159" t="s">
        <v>1876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DD38" s="86"/>
    </row>
    <row r="39" spans="1:108" s="29" customFormat="1" ht="15" customHeight="1">
      <c r="A39" s="85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O39" s="158" t="s">
        <v>1917</v>
      </c>
      <c r="AP39" s="158"/>
      <c r="AQ39" s="158"/>
      <c r="AR39" s="158"/>
      <c r="AS39" s="158"/>
      <c r="AT39" s="158"/>
      <c r="AV39" s="109"/>
      <c r="AW39" s="110"/>
      <c r="AX39" s="111"/>
      <c r="AY39" s="109"/>
      <c r="AZ39" s="110"/>
      <c r="BA39" s="111"/>
      <c r="BB39" s="109"/>
      <c r="BC39" s="110"/>
      <c r="BD39" s="111"/>
      <c r="BE39" s="109"/>
      <c r="BF39" s="110"/>
      <c r="BG39" s="111"/>
      <c r="BH39" s="109"/>
      <c r="BI39" s="110"/>
      <c r="BJ39" s="111"/>
      <c r="BK39" s="109"/>
      <c r="BL39" s="110"/>
      <c r="BM39" s="111"/>
      <c r="BN39" s="109"/>
      <c r="BO39" s="110"/>
      <c r="BP39" s="111"/>
      <c r="BQ39" s="109"/>
      <c r="BR39" s="110"/>
      <c r="BS39" s="111"/>
      <c r="BT39" s="109"/>
      <c r="BU39" s="110"/>
      <c r="BV39" s="111"/>
      <c r="BW39" s="109"/>
      <c r="BX39" s="110"/>
      <c r="BY39" s="111"/>
      <c r="BZ39" s="109"/>
      <c r="CA39" s="110"/>
      <c r="CB39" s="111"/>
      <c r="CC39" s="109"/>
      <c r="CD39" s="110"/>
      <c r="CE39" s="111"/>
      <c r="DD39" s="86"/>
    </row>
    <row r="40" spans="1:108" s="29" customFormat="1" ht="7.5" customHeight="1">
      <c r="A40" s="85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DD40" s="86"/>
    </row>
    <row r="41" spans="1:108" s="29" customFormat="1" ht="4.5" customHeight="1">
      <c r="A41" s="85"/>
      <c r="DD41" s="86"/>
    </row>
    <row r="42" spans="1:108" s="29" customFormat="1" ht="7.5" customHeight="1">
      <c r="A42" s="85"/>
      <c r="B42" s="33"/>
      <c r="D42" s="159" t="s">
        <v>1877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DD42" s="86"/>
    </row>
    <row r="43" spans="1:108" s="29" customFormat="1" ht="15" customHeight="1">
      <c r="A43" s="85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O43" s="158" t="s">
        <v>1918</v>
      </c>
      <c r="AP43" s="158"/>
      <c r="AQ43" s="158"/>
      <c r="AR43" s="158"/>
      <c r="AS43" s="158"/>
      <c r="AT43" s="158"/>
      <c r="AV43" s="109"/>
      <c r="AW43" s="110"/>
      <c r="AX43" s="111"/>
      <c r="AY43" s="109"/>
      <c r="AZ43" s="110"/>
      <c r="BA43" s="111"/>
      <c r="BB43" s="109"/>
      <c r="BC43" s="110"/>
      <c r="BD43" s="111"/>
      <c r="BE43" s="109"/>
      <c r="BF43" s="110"/>
      <c r="BG43" s="111"/>
      <c r="BH43" s="109"/>
      <c r="BI43" s="110"/>
      <c r="BJ43" s="111"/>
      <c r="BK43" s="109"/>
      <c r="BL43" s="110"/>
      <c r="BM43" s="111"/>
      <c r="BN43" s="109"/>
      <c r="BO43" s="110"/>
      <c r="BP43" s="111"/>
      <c r="BQ43" s="109"/>
      <c r="BR43" s="110"/>
      <c r="BS43" s="111"/>
      <c r="BT43" s="109"/>
      <c r="BU43" s="110"/>
      <c r="BV43" s="111"/>
      <c r="BW43" s="109"/>
      <c r="BX43" s="110"/>
      <c r="BY43" s="111"/>
      <c r="BZ43" s="109"/>
      <c r="CA43" s="110"/>
      <c r="CB43" s="111"/>
      <c r="CC43" s="109"/>
      <c r="CD43" s="110"/>
      <c r="CE43" s="111"/>
      <c r="DD43" s="86"/>
    </row>
    <row r="44" spans="1:108" s="29" customFormat="1" ht="7.5" customHeight="1">
      <c r="A44" s="85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BO44" s="29">
        <v>2</v>
      </c>
      <c r="DD44" s="86"/>
    </row>
    <row r="45" spans="1:108" s="29" customFormat="1" ht="4.5" customHeight="1">
      <c r="A45" s="85"/>
      <c r="DD45" s="86"/>
    </row>
    <row r="46" spans="1:108" s="29" customFormat="1" ht="7.5" customHeight="1">
      <c r="A46" s="85"/>
      <c r="B46" s="33"/>
      <c r="D46" s="159" t="s">
        <v>253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DD46" s="86"/>
    </row>
    <row r="47" spans="1:108" s="29" customFormat="1" ht="15" customHeight="1">
      <c r="A47" s="85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O47" s="158" t="s">
        <v>1919</v>
      </c>
      <c r="AP47" s="158"/>
      <c r="AQ47" s="158"/>
      <c r="AR47" s="158"/>
      <c r="AS47" s="158"/>
      <c r="AT47" s="158"/>
      <c r="AV47" s="109"/>
      <c r="AW47" s="110"/>
      <c r="AX47" s="111"/>
      <c r="AY47" s="109"/>
      <c r="AZ47" s="110"/>
      <c r="BA47" s="111"/>
      <c r="BB47" s="109"/>
      <c r="BC47" s="110"/>
      <c r="BD47" s="111"/>
      <c r="BE47" s="109"/>
      <c r="BF47" s="110"/>
      <c r="BG47" s="111"/>
      <c r="BH47" s="109"/>
      <c r="BI47" s="110"/>
      <c r="BJ47" s="111"/>
      <c r="BK47" s="109"/>
      <c r="BL47" s="110"/>
      <c r="BM47" s="111"/>
      <c r="BN47" s="109"/>
      <c r="BO47" s="110"/>
      <c r="BP47" s="111"/>
      <c r="BQ47" s="109"/>
      <c r="BR47" s="110"/>
      <c r="BS47" s="111"/>
      <c r="BT47" s="109"/>
      <c r="BU47" s="110"/>
      <c r="BV47" s="111"/>
      <c r="BW47" s="109"/>
      <c r="BX47" s="110"/>
      <c r="BY47" s="111"/>
      <c r="BZ47" s="109"/>
      <c r="CA47" s="110"/>
      <c r="CB47" s="111"/>
      <c r="CC47" s="109"/>
      <c r="CD47" s="110"/>
      <c r="CE47" s="111"/>
      <c r="DD47" s="86"/>
    </row>
    <row r="48" spans="1:108" s="29" customFormat="1" ht="7.5" customHeight="1">
      <c r="A48" s="85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DD48" s="86"/>
    </row>
    <row r="49" spans="1:108" s="29" customFormat="1" ht="4.5" customHeight="1">
      <c r="A49" s="85"/>
      <c r="DD49" s="86"/>
    </row>
    <row r="50" spans="1:108" s="29" customFormat="1" ht="7.5" customHeight="1">
      <c r="A50" s="85"/>
      <c r="B50" s="33"/>
      <c r="D50" s="159" t="s">
        <v>254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DD50" s="86"/>
    </row>
    <row r="51" spans="1:108" s="29" customFormat="1" ht="15" customHeight="1">
      <c r="A51" s="85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O51" s="158" t="s">
        <v>1920</v>
      </c>
      <c r="AP51" s="158"/>
      <c r="AQ51" s="158"/>
      <c r="AR51" s="158"/>
      <c r="AS51" s="158"/>
      <c r="AT51" s="158"/>
      <c r="AV51" s="109"/>
      <c r="AW51" s="110"/>
      <c r="AX51" s="111"/>
      <c r="AY51" s="109"/>
      <c r="AZ51" s="110"/>
      <c r="BA51" s="111"/>
      <c r="BB51" s="109"/>
      <c r="BC51" s="110"/>
      <c r="BD51" s="111"/>
      <c r="BE51" s="109"/>
      <c r="BF51" s="110"/>
      <c r="BG51" s="111"/>
      <c r="BH51" s="109"/>
      <c r="BI51" s="110"/>
      <c r="BJ51" s="111"/>
      <c r="BK51" s="109"/>
      <c r="BL51" s="110"/>
      <c r="BM51" s="111"/>
      <c r="BN51" s="109"/>
      <c r="BO51" s="110"/>
      <c r="BP51" s="111"/>
      <c r="BQ51" s="109"/>
      <c r="BR51" s="110"/>
      <c r="BS51" s="111"/>
      <c r="BT51" s="109"/>
      <c r="BU51" s="110"/>
      <c r="BV51" s="111"/>
      <c r="BW51" s="109"/>
      <c r="BX51" s="110"/>
      <c r="BY51" s="111"/>
      <c r="BZ51" s="109"/>
      <c r="CA51" s="110"/>
      <c r="CB51" s="111"/>
      <c r="CC51" s="109"/>
      <c r="CD51" s="110"/>
      <c r="CE51" s="111"/>
      <c r="DD51" s="86"/>
    </row>
    <row r="52" spans="1:108" s="29" customFormat="1" ht="7.5" customHeight="1">
      <c r="A52" s="85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DD52" s="86"/>
    </row>
    <row r="53" spans="1:108" s="29" customFormat="1" ht="4.5" customHeight="1">
      <c r="A53" s="85"/>
      <c r="DD53" s="86"/>
    </row>
    <row r="54" spans="1:108" s="29" customFormat="1" ht="11.25" customHeight="1">
      <c r="A54" s="85"/>
      <c r="B54" s="159" t="s">
        <v>255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DD54" s="86"/>
    </row>
    <row r="55" spans="1:108" s="29" customFormat="1" ht="15" customHeight="1">
      <c r="A55" s="85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O55" s="158" t="s">
        <v>1830</v>
      </c>
      <c r="AP55" s="158"/>
      <c r="AQ55" s="158"/>
      <c r="AR55" s="158"/>
      <c r="AS55" s="158"/>
      <c r="AT55" s="158"/>
      <c r="AV55" s="109"/>
      <c r="AW55" s="110"/>
      <c r="AX55" s="111"/>
      <c r="AY55" s="109"/>
      <c r="AZ55" s="110"/>
      <c r="BA55" s="111"/>
      <c r="BB55" s="109"/>
      <c r="BC55" s="110"/>
      <c r="BD55" s="111"/>
      <c r="BE55" s="109"/>
      <c r="BF55" s="110"/>
      <c r="BG55" s="111"/>
      <c r="BH55" s="109"/>
      <c r="BI55" s="110"/>
      <c r="BJ55" s="111"/>
      <c r="BK55" s="109"/>
      <c r="BL55" s="110"/>
      <c r="BM55" s="111"/>
      <c r="BN55" s="109"/>
      <c r="BO55" s="110"/>
      <c r="BP55" s="111"/>
      <c r="BQ55" s="109"/>
      <c r="BR55" s="110"/>
      <c r="BS55" s="111"/>
      <c r="BT55" s="109"/>
      <c r="BU55" s="110"/>
      <c r="BV55" s="111"/>
      <c r="BW55" s="109"/>
      <c r="BX55" s="110"/>
      <c r="BY55" s="111"/>
      <c r="BZ55" s="109"/>
      <c r="CA55" s="110"/>
      <c r="CB55" s="111"/>
      <c r="CC55" s="109"/>
      <c r="CD55" s="110"/>
      <c r="CE55" s="111"/>
      <c r="DD55" s="86"/>
    </row>
    <row r="56" spans="1:108" s="29" customFormat="1" ht="11.25" customHeight="1">
      <c r="A56" s="85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DD56" s="86"/>
    </row>
    <row r="57" spans="1:108" s="29" customFormat="1" ht="4.5" customHeight="1">
      <c r="A57" s="85"/>
      <c r="DD57" s="86"/>
    </row>
    <row r="58" spans="1:108" s="29" customFormat="1" ht="6" customHeight="1">
      <c r="A58" s="85"/>
      <c r="B58" s="159" t="s">
        <v>2020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DD58" s="86"/>
    </row>
    <row r="59" spans="1:108" s="29" customFormat="1" ht="11.25" customHeight="1">
      <c r="A59" s="85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DD59" s="86"/>
    </row>
    <row r="60" spans="1:108" s="29" customFormat="1" ht="11.25" customHeight="1">
      <c r="A60" s="85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DD60" s="86"/>
    </row>
    <row r="61" spans="1:108" s="29" customFormat="1" ht="15" customHeight="1">
      <c r="A61" s="85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O61" s="158" t="s">
        <v>1832</v>
      </c>
      <c r="AP61" s="158"/>
      <c r="AQ61" s="158"/>
      <c r="AR61" s="158"/>
      <c r="AS61" s="158"/>
      <c r="AT61" s="158"/>
      <c r="AV61" s="109"/>
      <c r="AW61" s="110"/>
      <c r="AX61" s="111"/>
      <c r="AY61" s="109"/>
      <c r="AZ61" s="110"/>
      <c r="BA61" s="111"/>
      <c r="BB61" s="109"/>
      <c r="BC61" s="110"/>
      <c r="BD61" s="111"/>
      <c r="BE61" s="109"/>
      <c r="BF61" s="110"/>
      <c r="BG61" s="111"/>
      <c r="BH61" s="109"/>
      <c r="BI61" s="110"/>
      <c r="BJ61" s="111"/>
      <c r="BK61" s="109"/>
      <c r="BL61" s="110"/>
      <c r="BM61" s="111"/>
      <c r="BN61" s="109"/>
      <c r="BO61" s="110"/>
      <c r="BP61" s="111"/>
      <c r="BQ61" s="109"/>
      <c r="BR61" s="110"/>
      <c r="BS61" s="111"/>
      <c r="BT61" s="109"/>
      <c r="BU61" s="110"/>
      <c r="BV61" s="111"/>
      <c r="BW61" s="109"/>
      <c r="BX61" s="110"/>
      <c r="BY61" s="111"/>
      <c r="BZ61" s="109"/>
      <c r="CA61" s="110"/>
      <c r="CB61" s="111"/>
      <c r="CC61" s="109"/>
      <c r="CD61" s="110"/>
      <c r="CE61" s="111"/>
      <c r="DD61" s="86"/>
    </row>
    <row r="62" spans="1:108" s="29" customFormat="1" ht="11.25" customHeight="1">
      <c r="A62" s="85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DD62" s="86"/>
    </row>
    <row r="63" spans="1:108" s="29" customFormat="1" ht="11.25" customHeight="1">
      <c r="A63" s="85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DD63" s="86"/>
    </row>
    <row r="64" spans="1:108" s="29" customFormat="1" ht="6" customHeight="1">
      <c r="A64" s="85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DD64" s="86"/>
    </row>
    <row r="65" spans="1:108" s="29" customFormat="1" ht="4.5" customHeight="1">
      <c r="A65" s="85"/>
      <c r="DD65" s="86"/>
    </row>
    <row r="66" spans="1:108" s="29" customFormat="1" ht="15.75" customHeight="1">
      <c r="A66" s="85"/>
      <c r="B66" s="159" t="s">
        <v>2021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DD66" s="86"/>
    </row>
    <row r="67" spans="1:108" s="29" customFormat="1" ht="15" customHeight="1">
      <c r="A67" s="85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O67" s="158" t="s">
        <v>1833</v>
      </c>
      <c r="AP67" s="158"/>
      <c r="AQ67" s="158"/>
      <c r="AR67" s="158"/>
      <c r="AS67" s="158"/>
      <c r="AT67" s="158"/>
      <c r="AV67" s="109"/>
      <c r="AW67" s="110"/>
      <c r="AX67" s="111"/>
      <c r="AY67" s="109"/>
      <c r="AZ67" s="110"/>
      <c r="BA67" s="111"/>
      <c r="BB67" s="109"/>
      <c r="BC67" s="110"/>
      <c r="BD67" s="111"/>
      <c r="BE67" s="109"/>
      <c r="BF67" s="110"/>
      <c r="BG67" s="111"/>
      <c r="BH67" s="109"/>
      <c r="BI67" s="110"/>
      <c r="BJ67" s="111"/>
      <c r="BK67" s="109"/>
      <c r="BL67" s="110"/>
      <c r="BM67" s="111"/>
      <c r="BN67" s="109"/>
      <c r="BO67" s="110"/>
      <c r="BP67" s="111"/>
      <c r="BQ67" s="109"/>
      <c r="BR67" s="110"/>
      <c r="BS67" s="111"/>
      <c r="BT67" s="109"/>
      <c r="BU67" s="110"/>
      <c r="BV67" s="111"/>
      <c r="BW67" s="109"/>
      <c r="BX67" s="110"/>
      <c r="BY67" s="111"/>
      <c r="BZ67" s="109"/>
      <c r="CA67" s="110"/>
      <c r="CB67" s="111"/>
      <c r="CC67" s="109"/>
      <c r="CD67" s="110"/>
      <c r="CE67" s="111"/>
      <c r="DD67" s="86"/>
    </row>
    <row r="68" spans="1:108" s="29" customFormat="1" ht="15.75" customHeight="1">
      <c r="A68" s="85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DD68" s="86"/>
    </row>
    <row r="69" spans="1:108" s="29" customFormat="1" ht="4.5" customHeight="1">
      <c r="A69" s="85"/>
      <c r="DD69" s="86"/>
    </row>
    <row r="70" spans="1:108" s="29" customFormat="1" ht="7.5" customHeight="1">
      <c r="A70" s="85"/>
      <c r="B70" s="159" t="s">
        <v>1921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DD70" s="86"/>
    </row>
    <row r="71" spans="1:108" s="29" customFormat="1" ht="15" customHeight="1">
      <c r="A71" s="85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O71" s="158" t="s">
        <v>1834</v>
      </c>
      <c r="AP71" s="158"/>
      <c r="AQ71" s="158"/>
      <c r="AR71" s="158"/>
      <c r="AS71" s="158"/>
      <c r="AT71" s="158"/>
      <c r="AV71" s="109"/>
      <c r="AW71" s="110"/>
      <c r="AX71" s="111"/>
      <c r="AY71" s="109"/>
      <c r="AZ71" s="110"/>
      <c r="BA71" s="111"/>
      <c r="BB71" s="109"/>
      <c r="BC71" s="110"/>
      <c r="BD71" s="111"/>
      <c r="BE71" s="109"/>
      <c r="BF71" s="110"/>
      <c r="BG71" s="111"/>
      <c r="BH71" s="109"/>
      <c r="BI71" s="110"/>
      <c r="BJ71" s="111"/>
      <c r="BK71" s="109"/>
      <c r="BL71" s="110"/>
      <c r="BM71" s="111"/>
      <c r="BN71" s="109"/>
      <c r="BO71" s="110"/>
      <c r="BP71" s="111"/>
      <c r="BQ71" s="109"/>
      <c r="BR71" s="110"/>
      <c r="BS71" s="111"/>
      <c r="BT71" s="109"/>
      <c r="BU71" s="110"/>
      <c r="BV71" s="111"/>
      <c r="BW71" s="109"/>
      <c r="BX71" s="110"/>
      <c r="BY71" s="111"/>
      <c r="BZ71" s="109"/>
      <c r="CA71" s="110"/>
      <c r="CB71" s="111"/>
      <c r="CC71" s="109"/>
      <c r="CD71" s="110"/>
      <c r="CE71" s="111"/>
      <c r="DD71" s="86"/>
    </row>
    <row r="72" spans="1:108" ht="9.75" customHeight="1" thickBot="1">
      <c r="A72" s="87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60"/>
    </row>
    <row r="73" ht="7.5" customHeight="1"/>
    <row r="74" ht="12.75">
      <c r="B74" s="13" t="s">
        <v>2022</v>
      </c>
    </row>
    <row r="75" ht="6" customHeight="1"/>
    <row r="76" spans="2:81" ht="1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BC76" s="109"/>
      <c r="BD76" s="110"/>
      <c r="BE76" s="111"/>
      <c r="BF76" s="109"/>
      <c r="BG76" s="110"/>
      <c r="BH76" s="111"/>
      <c r="BJ76" s="109"/>
      <c r="BK76" s="110"/>
      <c r="BL76" s="111"/>
      <c r="BM76" s="109"/>
      <c r="BN76" s="110"/>
      <c r="BO76" s="111"/>
      <c r="BQ76" s="109"/>
      <c r="BR76" s="110"/>
      <c r="BS76" s="111"/>
      <c r="BT76" s="109"/>
      <c r="BU76" s="110"/>
      <c r="BV76" s="111"/>
      <c r="BW76" s="109"/>
      <c r="BX76" s="110"/>
      <c r="BY76" s="111"/>
      <c r="BZ76" s="109"/>
      <c r="CA76" s="110"/>
      <c r="CB76" s="111"/>
      <c r="CC76" s="15"/>
    </row>
    <row r="77" spans="2:82" s="9" customFormat="1" ht="9.75">
      <c r="B77" s="112" t="s">
        <v>1824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24"/>
      <c r="AY77" s="24"/>
      <c r="AZ77" s="24"/>
      <c r="BA77" s="24"/>
      <c r="BB77" s="24"/>
      <c r="BC77" s="139" t="s">
        <v>1863</v>
      </c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</row>
  </sheetData>
  <mergeCells count="247">
    <mergeCell ref="A3:DD3"/>
    <mergeCell ref="BQ51:BS51"/>
    <mergeCell ref="BT51:BV51"/>
    <mergeCell ref="BW51:BY51"/>
    <mergeCell ref="BZ51:CB51"/>
    <mergeCell ref="CC51:CE51"/>
    <mergeCell ref="BT43:BV43"/>
    <mergeCell ref="BW43:BY43"/>
    <mergeCell ref="BZ43:CB43"/>
    <mergeCell ref="CC43:CE43"/>
    <mergeCell ref="BZ76:CB76"/>
    <mergeCell ref="BC77:CD77"/>
    <mergeCell ref="B77:AW77"/>
    <mergeCell ref="D18:AM20"/>
    <mergeCell ref="D22:AM24"/>
    <mergeCell ref="D26:AM28"/>
    <mergeCell ref="D30:AM32"/>
    <mergeCell ref="D34:AM36"/>
    <mergeCell ref="D38:AM40"/>
    <mergeCell ref="D42:AM44"/>
    <mergeCell ref="BM76:BO76"/>
    <mergeCell ref="BQ76:BS76"/>
    <mergeCell ref="BT76:BV76"/>
    <mergeCell ref="BW76:BY76"/>
    <mergeCell ref="BC76:BE76"/>
    <mergeCell ref="BF76:BH76"/>
    <mergeCell ref="BJ76:BL76"/>
    <mergeCell ref="B76:AW76"/>
    <mergeCell ref="BT71:BV71"/>
    <mergeCell ref="BW71:BY71"/>
    <mergeCell ref="BZ71:CB71"/>
    <mergeCell ref="CC71:CE71"/>
    <mergeCell ref="BN71:BP71"/>
    <mergeCell ref="BQ71:BS71"/>
    <mergeCell ref="D46:AM48"/>
    <mergeCell ref="D50:AM52"/>
    <mergeCell ref="B54:AM56"/>
    <mergeCell ref="AO55:AT55"/>
    <mergeCell ref="AV55:AX55"/>
    <mergeCell ref="AY55:BA55"/>
    <mergeCell ref="BB55:BD55"/>
    <mergeCell ref="BE55:BG55"/>
    <mergeCell ref="BZ67:CB67"/>
    <mergeCell ref="CC67:CE67"/>
    <mergeCell ref="B70:AM72"/>
    <mergeCell ref="AO71:AT71"/>
    <mergeCell ref="AV71:AX71"/>
    <mergeCell ref="AY71:BA71"/>
    <mergeCell ref="BB71:BD71"/>
    <mergeCell ref="BE71:BG71"/>
    <mergeCell ref="BH71:BJ71"/>
    <mergeCell ref="BK71:BM71"/>
    <mergeCell ref="BN67:BP67"/>
    <mergeCell ref="BQ67:BS67"/>
    <mergeCell ref="BT67:BV67"/>
    <mergeCell ref="BW67:BY67"/>
    <mergeCell ref="BB67:BD67"/>
    <mergeCell ref="BE67:BG67"/>
    <mergeCell ref="BH67:BJ67"/>
    <mergeCell ref="BK67:BM67"/>
    <mergeCell ref="B66:AM68"/>
    <mergeCell ref="AO67:AT67"/>
    <mergeCell ref="AV67:AX67"/>
    <mergeCell ref="AY67:BA67"/>
    <mergeCell ref="CY1:DA1"/>
    <mergeCell ref="DB1:DD1"/>
    <mergeCell ref="AV6:DC6"/>
    <mergeCell ref="BB61:BD61"/>
    <mergeCell ref="BE61:BG61"/>
    <mergeCell ref="BH61:BJ61"/>
    <mergeCell ref="BK61:BM61"/>
    <mergeCell ref="BN61:BP61"/>
    <mergeCell ref="BQ61:BS61"/>
    <mergeCell ref="BT61:BV61"/>
    <mergeCell ref="DA8:DC8"/>
    <mergeCell ref="B58:AM64"/>
    <mergeCell ref="AO61:AT61"/>
    <mergeCell ref="AV61:AX61"/>
    <mergeCell ref="AY61:BA61"/>
    <mergeCell ref="BW61:BY61"/>
    <mergeCell ref="BZ61:CB61"/>
    <mergeCell ref="CC61:CE61"/>
    <mergeCell ref="BQ43:BS43"/>
    <mergeCell ref="CO8:CQ8"/>
    <mergeCell ref="CR8:CT8"/>
    <mergeCell ref="CU8:CW8"/>
    <mergeCell ref="CX8:CZ8"/>
    <mergeCell ref="BE8:BG8"/>
    <mergeCell ref="BH8:BJ8"/>
    <mergeCell ref="BK8:BM8"/>
    <mergeCell ref="BN8:BP8"/>
    <mergeCell ref="BQ8:BS8"/>
    <mergeCell ref="BT8:BV8"/>
    <mergeCell ref="BW8:BY8"/>
    <mergeCell ref="AO8:AT8"/>
    <mergeCell ref="AV8:AX8"/>
    <mergeCell ref="AY8:BA8"/>
    <mergeCell ref="BB8:BD8"/>
    <mergeCell ref="CL8:CN8"/>
    <mergeCell ref="BK10:BM10"/>
    <mergeCell ref="BN10:BP10"/>
    <mergeCell ref="BQ10:BS10"/>
    <mergeCell ref="BT10:BV10"/>
    <mergeCell ref="BZ8:CB8"/>
    <mergeCell ref="CC8:CE8"/>
    <mergeCell ref="CF8:CH8"/>
    <mergeCell ref="CI8:CK8"/>
    <mergeCell ref="BZ10:CB10"/>
    <mergeCell ref="AN5:AU5"/>
    <mergeCell ref="AN6:AU6"/>
    <mergeCell ref="B6:AM6"/>
    <mergeCell ref="BW10:BY10"/>
    <mergeCell ref="AO10:AT10"/>
    <mergeCell ref="AV10:AX10"/>
    <mergeCell ref="AY10:BA10"/>
    <mergeCell ref="BB10:BD10"/>
    <mergeCell ref="BE10:BG10"/>
    <mergeCell ref="BH10:BJ10"/>
    <mergeCell ref="B12:AM14"/>
    <mergeCell ref="AO13:AT13"/>
    <mergeCell ref="AV13:AX13"/>
    <mergeCell ref="AY13:BA13"/>
    <mergeCell ref="BB13:BD13"/>
    <mergeCell ref="BE13:BG13"/>
    <mergeCell ref="BH13:BJ13"/>
    <mergeCell ref="BK13:BM13"/>
    <mergeCell ref="CC13:CE13"/>
    <mergeCell ref="AO19:AT19"/>
    <mergeCell ref="AV19:AX19"/>
    <mergeCell ref="AY19:BA19"/>
    <mergeCell ref="BB19:BD19"/>
    <mergeCell ref="BE19:BG19"/>
    <mergeCell ref="BH19:BJ19"/>
    <mergeCell ref="BK19:BM19"/>
    <mergeCell ref="BN13:BP13"/>
    <mergeCell ref="BQ13:BS13"/>
    <mergeCell ref="BQ19:BS19"/>
    <mergeCell ref="BT19:BV19"/>
    <mergeCell ref="BW19:BY19"/>
    <mergeCell ref="BZ13:CB13"/>
    <mergeCell ref="BT13:BV13"/>
    <mergeCell ref="BW13:BY13"/>
    <mergeCell ref="BZ19:CB19"/>
    <mergeCell ref="CC19:CE19"/>
    <mergeCell ref="AO23:AT23"/>
    <mergeCell ref="AV23:AX23"/>
    <mergeCell ref="AY23:BA23"/>
    <mergeCell ref="BB23:BD23"/>
    <mergeCell ref="BE23:BG23"/>
    <mergeCell ref="BH23:BJ23"/>
    <mergeCell ref="BK23:BM23"/>
    <mergeCell ref="BN19:BP19"/>
    <mergeCell ref="CC23:CE23"/>
    <mergeCell ref="AO27:AT27"/>
    <mergeCell ref="AV27:AX27"/>
    <mergeCell ref="AY27:BA27"/>
    <mergeCell ref="BB27:BD27"/>
    <mergeCell ref="BE27:BG27"/>
    <mergeCell ref="BH27:BJ27"/>
    <mergeCell ref="BK27:BM27"/>
    <mergeCell ref="BN23:BP23"/>
    <mergeCell ref="BQ23:BS23"/>
    <mergeCell ref="BQ27:BS27"/>
    <mergeCell ref="BT27:BV27"/>
    <mergeCell ref="BW27:BY27"/>
    <mergeCell ref="BZ23:CB23"/>
    <mergeCell ref="BT23:BV23"/>
    <mergeCell ref="BW23:BY23"/>
    <mergeCell ref="BZ27:CB27"/>
    <mergeCell ref="CC27:CE27"/>
    <mergeCell ref="AO31:AT31"/>
    <mergeCell ref="AV31:AX31"/>
    <mergeCell ref="AY31:BA31"/>
    <mergeCell ref="BB31:BD31"/>
    <mergeCell ref="BE31:BG31"/>
    <mergeCell ref="BH31:BJ31"/>
    <mergeCell ref="BK31:BM31"/>
    <mergeCell ref="BN27:BP27"/>
    <mergeCell ref="CC31:CE31"/>
    <mergeCell ref="AO35:AT35"/>
    <mergeCell ref="AV35:AX35"/>
    <mergeCell ref="AY35:BA35"/>
    <mergeCell ref="BB35:BD35"/>
    <mergeCell ref="BZ31:CB31"/>
    <mergeCell ref="BE35:BG35"/>
    <mergeCell ref="BH35:BJ35"/>
    <mergeCell ref="BK35:BM35"/>
    <mergeCell ref="BN35:BP35"/>
    <mergeCell ref="BN31:BP31"/>
    <mergeCell ref="BQ35:BS35"/>
    <mergeCell ref="BT35:BV35"/>
    <mergeCell ref="BW35:BY35"/>
    <mergeCell ref="BQ31:BS31"/>
    <mergeCell ref="BW31:BY31"/>
    <mergeCell ref="BE39:BG39"/>
    <mergeCell ref="BH39:BJ39"/>
    <mergeCell ref="BK39:BM39"/>
    <mergeCell ref="BN39:BP39"/>
    <mergeCell ref="BW39:BY39"/>
    <mergeCell ref="AV39:AX39"/>
    <mergeCell ref="AY39:BA39"/>
    <mergeCell ref="BB39:BD39"/>
    <mergeCell ref="BT31:BV31"/>
    <mergeCell ref="CC39:CE39"/>
    <mergeCell ref="AO43:AT43"/>
    <mergeCell ref="AV43:AX43"/>
    <mergeCell ref="AY43:BA43"/>
    <mergeCell ref="BB43:BD43"/>
    <mergeCell ref="BE43:BG43"/>
    <mergeCell ref="BH43:BJ43"/>
    <mergeCell ref="BK43:BM43"/>
    <mergeCell ref="BN43:BP43"/>
    <mergeCell ref="AO39:AT39"/>
    <mergeCell ref="AO47:AT47"/>
    <mergeCell ref="AV47:AX47"/>
    <mergeCell ref="AY47:BA47"/>
    <mergeCell ref="BB47:BD47"/>
    <mergeCell ref="BE47:BG47"/>
    <mergeCell ref="BH47:BJ47"/>
    <mergeCell ref="BK47:BM47"/>
    <mergeCell ref="BN47:BP47"/>
    <mergeCell ref="BE51:BG51"/>
    <mergeCell ref="BH51:BJ51"/>
    <mergeCell ref="BK51:BM51"/>
    <mergeCell ref="BN51:BP51"/>
    <mergeCell ref="AO51:AT51"/>
    <mergeCell ref="AV51:AX51"/>
    <mergeCell ref="AY51:BA51"/>
    <mergeCell ref="BB51:BD51"/>
    <mergeCell ref="CC55:CE55"/>
    <mergeCell ref="BH55:BJ55"/>
    <mergeCell ref="BK55:BM55"/>
    <mergeCell ref="BN55:BP55"/>
    <mergeCell ref="BQ55:BS55"/>
    <mergeCell ref="BT55:BV55"/>
    <mergeCell ref="BW55:BY55"/>
    <mergeCell ref="BZ55:CB55"/>
    <mergeCell ref="BZ35:CB35"/>
    <mergeCell ref="BT39:BV39"/>
    <mergeCell ref="CC47:CE47"/>
    <mergeCell ref="BQ47:BS47"/>
    <mergeCell ref="BZ39:CB39"/>
    <mergeCell ref="BQ39:BS39"/>
    <mergeCell ref="BT47:BV47"/>
    <mergeCell ref="BW47:BY47"/>
    <mergeCell ref="BZ47:CB47"/>
    <mergeCell ref="CC35:CE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K34"/>
  <sheetViews>
    <sheetView zoomScaleSheetLayoutView="100" workbookViewId="0" topLeftCell="A1">
      <selection activeCell="A20" sqref="A20:D20"/>
    </sheetView>
  </sheetViews>
  <sheetFormatPr defaultColWidth="9.00390625" defaultRowHeight="12.75"/>
  <cols>
    <col min="1" max="23" width="0.875" style="3" customWidth="1"/>
    <col min="24" max="24" width="8.75390625" style="3" customWidth="1"/>
    <col min="25" max="16384" width="0.875" style="3" customWidth="1"/>
  </cols>
  <sheetData>
    <row r="1" spans="160:167" ht="15" customHeight="1">
      <c r="FD1" s="38" t="s">
        <v>1870</v>
      </c>
      <c r="FF1" s="109"/>
      <c r="FG1" s="110"/>
      <c r="FH1" s="111"/>
      <c r="FI1" s="109"/>
      <c r="FJ1" s="110"/>
      <c r="FK1" s="111"/>
    </row>
    <row r="3" spans="1:167" s="31" customFormat="1" ht="15.75">
      <c r="A3" s="199" t="s">
        <v>256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</row>
    <row r="4" s="16" customFormat="1" ht="10.5" customHeight="1"/>
    <row r="5" spans="1:167" s="45" customFormat="1" ht="12.75">
      <c r="A5" s="200" t="s">
        <v>257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</row>
    <row r="7" spans="4:153" ht="12.75">
      <c r="D7" s="3" t="s">
        <v>259</v>
      </c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Q7" s="11" t="s">
        <v>260</v>
      </c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DH7" s="11" t="s">
        <v>261</v>
      </c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</row>
    <row r="9" spans="33:94" ht="15" customHeight="1">
      <c r="AG9" s="201"/>
      <c r="AH9" s="202"/>
      <c r="AI9" s="203"/>
      <c r="AK9" s="3" t="s">
        <v>1922</v>
      </c>
      <c r="CL9" s="201"/>
      <c r="CM9" s="202"/>
      <c r="CN9" s="203"/>
      <c r="CP9" s="3" t="s">
        <v>1923</v>
      </c>
    </row>
    <row r="11" ht="12.75">
      <c r="D11" s="13" t="s">
        <v>2023</v>
      </c>
    </row>
    <row r="12" spans="4:152" ht="12.75">
      <c r="D12" s="15" t="s">
        <v>2024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</row>
    <row r="14" spans="1:167" s="88" customFormat="1" ht="10.5">
      <c r="A14" s="196" t="s">
        <v>260</v>
      </c>
      <c r="B14" s="197"/>
      <c r="C14" s="197"/>
      <c r="D14" s="198"/>
      <c r="E14" s="196" t="s">
        <v>1936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8"/>
      <c r="Y14" s="196" t="s">
        <v>263</v>
      </c>
      <c r="Z14" s="197"/>
      <c r="AA14" s="197"/>
      <c r="AB14" s="197"/>
      <c r="AC14" s="197"/>
      <c r="AD14" s="197"/>
      <c r="AE14" s="198"/>
      <c r="AF14" s="196" t="s">
        <v>267</v>
      </c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8"/>
      <c r="AT14" s="196" t="s">
        <v>268</v>
      </c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8"/>
      <c r="BH14" s="205" t="s">
        <v>269</v>
      </c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196" t="s">
        <v>271</v>
      </c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8"/>
      <c r="CQ14" s="196" t="s">
        <v>274</v>
      </c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8"/>
      <c r="DC14" s="196" t="s">
        <v>274</v>
      </c>
      <c r="DD14" s="197"/>
      <c r="DE14" s="197"/>
      <c r="DF14" s="197"/>
      <c r="DG14" s="197"/>
      <c r="DH14" s="197"/>
      <c r="DI14" s="198"/>
      <c r="DJ14" s="196" t="s">
        <v>2034</v>
      </c>
      <c r="DK14" s="197"/>
      <c r="DL14" s="197"/>
      <c r="DM14" s="197"/>
      <c r="DN14" s="197"/>
      <c r="DO14" s="197"/>
      <c r="DP14" s="198"/>
      <c r="DQ14" s="196" t="s">
        <v>2034</v>
      </c>
      <c r="DR14" s="197"/>
      <c r="DS14" s="197"/>
      <c r="DT14" s="197"/>
      <c r="DU14" s="197"/>
      <c r="DV14" s="197"/>
      <c r="DW14" s="198"/>
      <c r="DX14" s="196" t="s">
        <v>2036</v>
      </c>
      <c r="DY14" s="197"/>
      <c r="DZ14" s="197"/>
      <c r="EA14" s="197"/>
      <c r="EB14" s="197"/>
      <c r="EC14" s="197"/>
      <c r="ED14" s="198"/>
      <c r="EE14" s="196" t="s">
        <v>277</v>
      </c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8"/>
      <c r="EZ14" s="196" t="s">
        <v>2025</v>
      </c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8"/>
    </row>
    <row r="15" spans="1:167" s="88" customFormat="1" ht="10.5">
      <c r="A15" s="193" t="s">
        <v>262</v>
      </c>
      <c r="B15" s="194"/>
      <c r="C15" s="194"/>
      <c r="D15" s="195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5"/>
      <c r="Y15" s="193" t="s">
        <v>264</v>
      </c>
      <c r="Z15" s="194"/>
      <c r="AA15" s="194"/>
      <c r="AB15" s="194"/>
      <c r="AC15" s="194"/>
      <c r="AD15" s="194"/>
      <c r="AE15" s="195"/>
      <c r="AF15" s="189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1"/>
      <c r="AT15" s="193" t="s">
        <v>270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5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3" t="s">
        <v>272</v>
      </c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5"/>
      <c r="CQ15" s="193" t="s">
        <v>2031</v>
      </c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5"/>
      <c r="DC15" s="193" t="s">
        <v>2050</v>
      </c>
      <c r="DD15" s="194"/>
      <c r="DE15" s="194"/>
      <c r="DF15" s="194"/>
      <c r="DG15" s="194"/>
      <c r="DH15" s="194"/>
      <c r="DI15" s="195"/>
      <c r="DJ15" s="193" t="s">
        <v>2035</v>
      </c>
      <c r="DK15" s="194"/>
      <c r="DL15" s="194"/>
      <c r="DM15" s="194"/>
      <c r="DN15" s="194"/>
      <c r="DO15" s="194"/>
      <c r="DP15" s="195"/>
      <c r="DQ15" s="193" t="s">
        <v>2038</v>
      </c>
      <c r="DR15" s="194"/>
      <c r="DS15" s="194"/>
      <c r="DT15" s="194"/>
      <c r="DU15" s="194"/>
      <c r="DV15" s="194"/>
      <c r="DW15" s="195"/>
      <c r="DX15" s="193" t="s">
        <v>2037</v>
      </c>
      <c r="DY15" s="194"/>
      <c r="DZ15" s="194"/>
      <c r="EA15" s="194"/>
      <c r="EB15" s="194"/>
      <c r="EC15" s="194"/>
      <c r="ED15" s="195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3" t="s">
        <v>2026</v>
      </c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5"/>
    </row>
    <row r="16" spans="1:167" s="88" customFormat="1" ht="10.5">
      <c r="A16" s="193"/>
      <c r="B16" s="194"/>
      <c r="C16" s="194"/>
      <c r="D16" s="195"/>
      <c r="E16" s="193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5"/>
      <c r="Y16" s="193"/>
      <c r="Z16" s="194"/>
      <c r="AA16" s="194"/>
      <c r="AB16" s="194"/>
      <c r="AC16" s="194"/>
      <c r="AD16" s="194"/>
      <c r="AE16" s="195"/>
      <c r="AF16" s="196" t="s">
        <v>265</v>
      </c>
      <c r="AG16" s="197"/>
      <c r="AH16" s="197"/>
      <c r="AI16" s="197"/>
      <c r="AJ16" s="197"/>
      <c r="AK16" s="197"/>
      <c r="AL16" s="198"/>
      <c r="AM16" s="196" t="s">
        <v>266</v>
      </c>
      <c r="AN16" s="197"/>
      <c r="AO16" s="197"/>
      <c r="AP16" s="197"/>
      <c r="AQ16" s="197"/>
      <c r="AR16" s="197"/>
      <c r="AS16" s="198"/>
      <c r="AT16" s="193" t="s">
        <v>2028</v>
      </c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5"/>
      <c r="BH16" s="196" t="s">
        <v>265</v>
      </c>
      <c r="BI16" s="197"/>
      <c r="BJ16" s="197"/>
      <c r="BK16" s="197"/>
      <c r="BL16" s="197"/>
      <c r="BM16" s="197"/>
      <c r="BN16" s="198"/>
      <c r="BO16" s="196" t="s">
        <v>266</v>
      </c>
      <c r="BP16" s="197"/>
      <c r="BQ16" s="197"/>
      <c r="BR16" s="197"/>
      <c r="BS16" s="197"/>
      <c r="BT16" s="197"/>
      <c r="BU16" s="198"/>
      <c r="BV16" s="196" t="s">
        <v>2029</v>
      </c>
      <c r="BW16" s="197"/>
      <c r="BX16" s="197"/>
      <c r="BY16" s="197"/>
      <c r="BZ16" s="197"/>
      <c r="CA16" s="197"/>
      <c r="CB16" s="198"/>
      <c r="CC16" s="196" t="s">
        <v>265</v>
      </c>
      <c r="CD16" s="197"/>
      <c r="CE16" s="197"/>
      <c r="CF16" s="197"/>
      <c r="CG16" s="197"/>
      <c r="CH16" s="197"/>
      <c r="CI16" s="198"/>
      <c r="CJ16" s="196" t="s">
        <v>266</v>
      </c>
      <c r="CK16" s="197"/>
      <c r="CL16" s="197"/>
      <c r="CM16" s="197"/>
      <c r="CN16" s="197"/>
      <c r="CO16" s="197"/>
      <c r="CP16" s="198"/>
      <c r="CQ16" s="193" t="s">
        <v>2032</v>
      </c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5"/>
      <c r="DC16" s="193" t="s">
        <v>275</v>
      </c>
      <c r="DD16" s="194"/>
      <c r="DE16" s="194"/>
      <c r="DF16" s="194"/>
      <c r="DG16" s="194"/>
      <c r="DH16" s="194"/>
      <c r="DI16" s="195"/>
      <c r="DJ16" s="193"/>
      <c r="DK16" s="194"/>
      <c r="DL16" s="194"/>
      <c r="DM16" s="194"/>
      <c r="DN16" s="194"/>
      <c r="DO16" s="194"/>
      <c r="DP16" s="195"/>
      <c r="DQ16" s="193">
        <v>1.2</v>
      </c>
      <c r="DR16" s="194"/>
      <c r="DS16" s="194"/>
      <c r="DT16" s="194"/>
      <c r="DU16" s="194"/>
      <c r="DV16" s="194"/>
      <c r="DW16" s="195"/>
      <c r="DX16" s="193" t="s">
        <v>276</v>
      </c>
      <c r="DY16" s="194"/>
      <c r="DZ16" s="194"/>
      <c r="EA16" s="194"/>
      <c r="EB16" s="194"/>
      <c r="EC16" s="194"/>
      <c r="ED16" s="195"/>
      <c r="EE16" s="196" t="s">
        <v>265</v>
      </c>
      <c r="EF16" s="197"/>
      <c r="EG16" s="197"/>
      <c r="EH16" s="197"/>
      <c r="EI16" s="197"/>
      <c r="EJ16" s="197"/>
      <c r="EK16" s="198"/>
      <c r="EL16" s="196" t="s">
        <v>266</v>
      </c>
      <c r="EM16" s="197"/>
      <c r="EN16" s="197"/>
      <c r="EO16" s="197"/>
      <c r="EP16" s="197"/>
      <c r="EQ16" s="197"/>
      <c r="ER16" s="198"/>
      <c r="ES16" s="196" t="s">
        <v>2029</v>
      </c>
      <c r="ET16" s="197"/>
      <c r="EU16" s="197"/>
      <c r="EV16" s="197"/>
      <c r="EW16" s="197"/>
      <c r="EX16" s="197"/>
      <c r="EY16" s="198"/>
      <c r="EZ16" s="193" t="s">
        <v>1934</v>
      </c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5"/>
    </row>
    <row r="17" spans="1:167" s="88" customFormat="1" ht="10.5">
      <c r="A17" s="193"/>
      <c r="B17" s="194"/>
      <c r="C17" s="194"/>
      <c r="D17" s="195"/>
      <c r="E17" s="193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5"/>
      <c r="Y17" s="193"/>
      <c r="Z17" s="194"/>
      <c r="AA17" s="194"/>
      <c r="AB17" s="194"/>
      <c r="AC17" s="194"/>
      <c r="AD17" s="194"/>
      <c r="AE17" s="195"/>
      <c r="AF17" s="193"/>
      <c r="AG17" s="194"/>
      <c r="AH17" s="194"/>
      <c r="AI17" s="194"/>
      <c r="AJ17" s="194"/>
      <c r="AK17" s="194"/>
      <c r="AL17" s="195"/>
      <c r="AM17" s="193"/>
      <c r="AN17" s="194"/>
      <c r="AO17" s="194"/>
      <c r="AP17" s="194"/>
      <c r="AQ17" s="194"/>
      <c r="AR17" s="194"/>
      <c r="AS17" s="195"/>
      <c r="AT17" s="193" t="s">
        <v>2027</v>
      </c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5"/>
      <c r="BH17" s="193"/>
      <c r="BI17" s="194"/>
      <c r="BJ17" s="194"/>
      <c r="BK17" s="194"/>
      <c r="BL17" s="194"/>
      <c r="BM17" s="194"/>
      <c r="BN17" s="195"/>
      <c r="BO17" s="193"/>
      <c r="BP17" s="194"/>
      <c r="BQ17" s="194"/>
      <c r="BR17" s="194"/>
      <c r="BS17" s="194"/>
      <c r="BT17" s="194"/>
      <c r="BU17" s="195"/>
      <c r="BV17" s="193" t="s">
        <v>2030</v>
      </c>
      <c r="BW17" s="194"/>
      <c r="BX17" s="194"/>
      <c r="BY17" s="194"/>
      <c r="BZ17" s="194"/>
      <c r="CA17" s="194"/>
      <c r="CB17" s="195"/>
      <c r="CC17" s="193"/>
      <c r="CD17" s="194"/>
      <c r="CE17" s="194"/>
      <c r="CF17" s="194"/>
      <c r="CG17" s="194"/>
      <c r="CH17" s="194"/>
      <c r="CI17" s="195"/>
      <c r="CJ17" s="193"/>
      <c r="CK17" s="194"/>
      <c r="CL17" s="194"/>
      <c r="CM17" s="194"/>
      <c r="CN17" s="194"/>
      <c r="CO17" s="194"/>
      <c r="CP17" s="195"/>
      <c r="CQ17" s="193" t="s">
        <v>2033</v>
      </c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5"/>
      <c r="DC17" s="193"/>
      <c r="DD17" s="194"/>
      <c r="DE17" s="194"/>
      <c r="DF17" s="194"/>
      <c r="DG17" s="194"/>
      <c r="DH17" s="194"/>
      <c r="DI17" s="195"/>
      <c r="DJ17" s="193"/>
      <c r="DK17" s="194"/>
      <c r="DL17" s="194"/>
      <c r="DM17" s="194"/>
      <c r="DN17" s="194"/>
      <c r="DO17" s="194"/>
      <c r="DP17" s="195"/>
      <c r="DQ17" s="193"/>
      <c r="DR17" s="194"/>
      <c r="DS17" s="194"/>
      <c r="DT17" s="194"/>
      <c r="DU17" s="194"/>
      <c r="DV17" s="194"/>
      <c r="DW17" s="195"/>
      <c r="DX17" s="193"/>
      <c r="DY17" s="194"/>
      <c r="DZ17" s="194"/>
      <c r="EA17" s="194"/>
      <c r="EB17" s="194"/>
      <c r="EC17" s="194"/>
      <c r="ED17" s="195"/>
      <c r="EE17" s="193"/>
      <c r="EF17" s="194"/>
      <c r="EG17" s="194"/>
      <c r="EH17" s="194"/>
      <c r="EI17" s="194"/>
      <c r="EJ17" s="194"/>
      <c r="EK17" s="195"/>
      <c r="EL17" s="193"/>
      <c r="EM17" s="194"/>
      <c r="EN17" s="194"/>
      <c r="EO17" s="194"/>
      <c r="EP17" s="194"/>
      <c r="EQ17" s="194"/>
      <c r="ER17" s="195"/>
      <c r="ES17" s="193" t="s">
        <v>2030</v>
      </c>
      <c r="ET17" s="194"/>
      <c r="EU17" s="194"/>
      <c r="EV17" s="194"/>
      <c r="EW17" s="194"/>
      <c r="EX17" s="194"/>
      <c r="EY17" s="195"/>
      <c r="EZ17" s="193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5"/>
    </row>
    <row r="18" spans="1:167" s="88" customFormat="1" ht="10.5">
      <c r="A18" s="193"/>
      <c r="B18" s="194"/>
      <c r="C18" s="194"/>
      <c r="D18" s="195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193"/>
      <c r="Z18" s="194"/>
      <c r="AA18" s="194"/>
      <c r="AB18" s="194"/>
      <c r="AC18" s="194"/>
      <c r="AD18" s="194"/>
      <c r="AE18" s="195"/>
      <c r="AF18" s="193"/>
      <c r="AG18" s="194"/>
      <c r="AH18" s="194"/>
      <c r="AI18" s="194"/>
      <c r="AJ18" s="194"/>
      <c r="AK18" s="194"/>
      <c r="AL18" s="195"/>
      <c r="AM18" s="193"/>
      <c r="AN18" s="194"/>
      <c r="AO18" s="194"/>
      <c r="AP18" s="194"/>
      <c r="AQ18" s="194"/>
      <c r="AR18" s="194"/>
      <c r="AS18" s="195"/>
      <c r="AT18" s="189" t="s">
        <v>2010</v>
      </c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1"/>
      <c r="BH18" s="189"/>
      <c r="BI18" s="190"/>
      <c r="BJ18" s="190"/>
      <c r="BK18" s="190"/>
      <c r="BL18" s="190"/>
      <c r="BM18" s="190"/>
      <c r="BN18" s="191"/>
      <c r="BO18" s="189"/>
      <c r="BP18" s="190"/>
      <c r="BQ18" s="190"/>
      <c r="BR18" s="190"/>
      <c r="BS18" s="190"/>
      <c r="BT18" s="190"/>
      <c r="BU18" s="191"/>
      <c r="BV18" s="189" t="s">
        <v>270</v>
      </c>
      <c r="BW18" s="190"/>
      <c r="BX18" s="190"/>
      <c r="BY18" s="190"/>
      <c r="BZ18" s="190"/>
      <c r="CA18" s="190"/>
      <c r="CB18" s="191"/>
      <c r="CC18" s="189"/>
      <c r="CD18" s="190"/>
      <c r="CE18" s="190"/>
      <c r="CF18" s="190"/>
      <c r="CG18" s="190"/>
      <c r="CH18" s="190"/>
      <c r="CI18" s="191"/>
      <c r="CJ18" s="189"/>
      <c r="CK18" s="190"/>
      <c r="CL18" s="190"/>
      <c r="CM18" s="190"/>
      <c r="CN18" s="190"/>
      <c r="CO18" s="190"/>
      <c r="CP18" s="191"/>
      <c r="CQ18" s="189" t="s">
        <v>273</v>
      </c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1"/>
      <c r="DC18" s="189"/>
      <c r="DD18" s="190"/>
      <c r="DE18" s="190"/>
      <c r="DF18" s="190"/>
      <c r="DG18" s="190"/>
      <c r="DH18" s="190"/>
      <c r="DI18" s="191"/>
      <c r="DJ18" s="189"/>
      <c r="DK18" s="190"/>
      <c r="DL18" s="190"/>
      <c r="DM18" s="190"/>
      <c r="DN18" s="190"/>
      <c r="DO18" s="190"/>
      <c r="DP18" s="191"/>
      <c r="DQ18" s="189"/>
      <c r="DR18" s="190"/>
      <c r="DS18" s="190"/>
      <c r="DT18" s="190"/>
      <c r="DU18" s="190"/>
      <c r="DV18" s="190"/>
      <c r="DW18" s="191"/>
      <c r="DX18" s="189"/>
      <c r="DY18" s="190"/>
      <c r="DZ18" s="190"/>
      <c r="EA18" s="190"/>
      <c r="EB18" s="190"/>
      <c r="EC18" s="190"/>
      <c r="ED18" s="191"/>
      <c r="EE18" s="189"/>
      <c r="EF18" s="190"/>
      <c r="EG18" s="190"/>
      <c r="EH18" s="190"/>
      <c r="EI18" s="190"/>
      <c r="EJ18" s="190"/>
      <c r="EK18" s="191"/>
      <c r="EL18" s="189"/>
      <c r="EM18" s="190"/>
      <c r="EN18" s="190"/>
      <c r="EO18" s="190"/>
      <c r="EP18" s="190"/>
      <c r="EQ18" s="190"/>
      <c r="ER18" s="191"/>
      <c r="ES18" s="189" t="s">
        <v>270</v>
      </c>
      <c r="ET18" s="190"/>
      <c r="EU18" s="190"/>
      <c r="EV18" s="190"/>
      <c r="EW18" s="190"/>
      <c r="EX18" s="190"/>
      <c r="EY18" s="191"/>
      <c r="EZ18" s="189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1"/>
    </row>
    <row r="19" spans="1:167" s="29" customFormat="1" ht="12">
      <c r="A19" s="209">
        <v>1</v>
      </c>
      <c r="B19" s="210"/>
      <c r="C19" s="210"/>
      <c r="D19" s="211"/>
      <c r="E19" s="209">
        <v>2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1"/>
      <c r="Y19" s="209">
        <v>3</v>
      </c>
      <c r="Z19" s="210"/>
      <c r="AA19" s="210"/>
      <c r="AB19" s="210"/>
      <c r="AC19" s="210"/>
      <c r="AD19" s="210"/>
      <c r="AE19" s="211"/>
      <c r="AF19" s="209">
        <v>4</v>
      </c>
      <c r="AG19" s="210"/>
      <c r="AH19" s="210"/>
      <c r="AI19" s="210"/>
      <c r="AJ19" s="210"/>
      <c r="AK19" s="210"/>
      <c r="AL19" s="211"/>
      <c r="AM19" s="209">
        <v>5</v>
      </c>
      <c r="AN19" s="210"/>
      <c r="AO19" s="210"/>
      <c r="AP19" s="210"/>
      <c r="AQ19" s="210"/>
      <c r="AR19" s="210"/>
      <c r="AS19" s="211"/>
      <c r="AT19" s="209">
        <v>6</v>
      </c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1"/>
      <c r="BH19" s="209">
        <v>7</v>
      </c>
      <c r="BI19" s="210"/>
      <c r="BJ19" s="210"/>
      <c r="BK19" s="210"/>
      <c r="BL19" s="210"/>
      <c r="BM19" s="210"/>
      <c r="BN19" s="211"/>
      <c r="BO19" s="209">
        <v>8</v>
      </c>
      <c r="BP19" s="210"/>
      <c r="BQ19" s="210"/>
      <c r="BR19" s="210"/>
      <c r="BS19" s="210"/>
      <c r="BT19" s="210"/>
      <c r="BU19" s="211"/>
      <c r="BV19" s="209">
        <v>9</v>
      </c>
      <c r="BW19" s="210"/>
      <c r="BX19" s="210"/>
      <c r="BY19" s="210"/>
      <c r="BZ19" s="210"/>
      <c r="CA19" s="210"/>
      <c r="CB19" s="211"/>
      <c r="CC19" s="209">
        <v>10</v>
      </c>
      <c r="CD19" s="210"/>
      <c r="CE19" s="210"/>
      <c r="CF19" s="210"/>
      <c r="CG19" s="210"/>
      <c r="CH19" s="210"/>
      <c r="CI19" s="211"/>
      <c r="CJ19" s="209">
        <v>11</v>
      </c>
      <c r="CK19" s="210"/>
      <c r="CL19" s="210"/>
      <c r="CM19" s="210"/>
      <c r="CN19" s="210"/>
      <c r="CO19" s="210"/>
      <c r="CP19" s="211"/>
      <c r="CQ19" s="209">
        <v>12</v>
      </c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1"/>
      <c r="DC19" s="209">
        <v>13</v>
      </c>
      <c r="DD19" s="210"/>
      <c r="DE19" s="210"/>
      <c r="DF19" s="210"/>
      <c r="DG19" s="210"/>
      <c r="DH19" s="210"/>
      <c r="DI19" s="211"/>
      <c r="DJ19" s="209">
        <v>14</v>
      </c>
      <c r="DK19" s="210"/>
      <c r="DL19" s="210"/>
      <c r="DM19" s="210"/>
      <c r="DN19" s="210"/>
      <c r="DO19" s="210"/>
      <c r="DP19" s="211"/>
      <c r="DQ19" s="209">
        <v>15</v>
      </c>
      <c r="DR19" s="210"/>
      <c r="DS19" s="210"/>
      <c r="DT19" s="210"/>
      <c r="DU19" s="210"/>
      <c r="DV19" s="210"/>
      <c r="DW19" s="211"/>
      <c r="DX19" s="209">
        <v>16</v>
      </c>
      <c r="DY19" s="210"/>
      <c r="DZ19" s="210"/>
      <c r="EA19" s="210"/>
      <c r="EB19" s="210"/>
      <c r="EC19" s="210"/>
      <c r="ED19" s="211"/>
      <c r="EE19" s="209">
        <v>17</v>
      </c>
      <c r="EF19" s="210"/>
      <c r="EG19" s="210"/>
      <c r="EH19" s="210"/>
      <c r="EI19" s="210"/>
      <c r="EJ19" s="210"/>
      <c r="EK19" s="211"/>
      <c r="EL19" s="209">
        <v>18</v>
      </c>
      <c r="EM19" s="210"/>
      <c r="EN19" s="210"/>
      <c r="EO19" s="210"/>
      <c r="EP19" s="210"/>
      <c r="EQ19" s="210"/>
      <c r="ER19" s="211"/>
      <c r="ES19" s="209">
        <v>19</v>
      </c>
      <c r="ET19" s="210"/>
      <c r="EU19" s="210"/>
      <c r="EV19" s="210"/>
      <c r="EW19" s="210"/>
      <c r="EX19" s="210"/>
      <c r="EY19" s="211"/>
      <c r="EZ19" s="215">
        <v>20</v>
      </c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</row>
    <row r="20" spans="1:167" s="5" customFormat="1" ht="13.5" customHeight="1">
      <c r="A20" s="183"/>
      <c r="B20" s="184"/>
      <c r="C20" s="184"/>
      <c r="D20" s="185"/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8"/>
      <c r="Y20" s="171"/>
      <c r="Z20" s="172"/>
      <c r="AA20" s="172"/>
      <c r="AB20" s="172"/>
      <c r="AC20" s="172"/>
      <c r="AD20" s="172"/>
      <c r="AE20" s="173"/>
      <c r="AF20" s="171"/>
      <c r="AG20" s="172"/>
      <c r="AH20" s="172"/>
      <c r="AI20" s="172"/>
      <c r="AJ20" s="172"/>
      <c r="AK20" s="172"/>
      <c r="AL20" s="173"/>
      <c r="AM20" s="171"/>
      <c r="AN20" s="172"/>
      <c r="AO20" s="172"/>
      <c r="AP20" s="172"/>
      <c r="AQ20" s="172"/>
      <c r="AR20" s="172"/>
      <c r="AS20" s="173"/>
      <c r="AT20" s="177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9"/>
      <c r="BH20" s="171"/>
      <c r="BI20" s="172"/>
      <c r="BJ20" s="172"/>
      <c r="BK20" s="172"/>
      <c r="BL20" s="172"/>
      <c r="BM20" s="172"/>
      <c r="BN20" s="173"/>
      <c r="BO20" s="171"/>
      <c r="BP20" s="172"/>
      <c r="BQ20" s="172"/>
      <c r="BR20" s="172"/>
      <c r="BS20" s="172"/>
      <c r="BT20" s="172"/>
      <c r="BU20" s="173"/>
      <c r="BV20" s="171"/>
      <c r="BW20" s="172"/>
      <c r="BX20" s="172"/>
      <c r="BY20" s="172"/>
      <c r="BZ20" s="172"/>
      <c r="CA20" s="172"/>
      <c r="CB20" s="173"/>
      <c r="CC20" s="180">
        <f>IF(ISERROR(INDEX(PDV,MATCH(E20,NAMEZV,0))),"",INDEX(PDV,MATCH(E20,NAMEZV,0)))</f>
      </c>
      <c r="CD20" s="181"/>
      <c r="CE20" s="181"/>
      <c r="CF20" s="181"/>
      <c r="CG20" s="181"/>
      <c r="CH20" s="181"/>
      <c r="CI20" s="182"/>
      <c r="CJ20" s="180">
        <f>IF(ISERROR(INDEX(VSV,MATCH(E20,NAMEZV,0))),"",INDEX(VSV,MATCH(E20,NAMEZV,0)))</f>
      </c>
      <c r="CK20" s="181"/>
      <c r="CL20" s="181"/>
      <c r="CM20" s="181"/>
      <c r="CN20" s="181"/>
      <c r="CO20" s="181"/>
      <c r="CP20" s="182"/>
      <c r="CQ20" s="167">
        <v>5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8"/>
      <c r="DD20" s="169"/>
      <c r="DE20" s="169"/>
      <c r="DF20" s="169"/>
      <c r="DG20" s="169"/>
      <c r="DH20" s="169"/>
      <c r="DI20" s="170"/>
      <c r="DJ20" s="171"/>
      <c r="DK20" s="172"/>
      <c r="DL20" s="172"/>
      <c r="DM20" s="172"/>
      <c r="DN20" s="172"/>
      <c r="DO20" s="172"/>
      <c r="DP20" s="173"/>
      <c r="DQ20" s="171"/>
      <c r="DR20" s="172"/>
      <c r="DS20" s="172"/>
      <c r="DT20" s="172"/>
      <c r="DU20" s="172"/>
      <c r="DV20" s="172"/>
      <c r="DW20" s="173"/>
      <c r="DX20" s="171"/>
      <c r="DY20" s="172"/>
      <c r="DZ20" s="172"/>
      <c r="EA20" s="172"/>
      <c r="EB20" s="172"/>
      <c r="EC20" s="172"/>
      <c r="ED20" s="173"/>
      <c r="EE20" s="174"/>
      <c r="EF20" s="175"/>
      <c r="EG20" s="175"/>
      <c r="EH20" s="175"/>
      <c r="EI20" s="175"/>
      <c r="EJ20" s="175"/>
      <c r="EK20" s="176"/>
      <c r="EL20" s="174"/>
      <c r="EM20" s="175"/>
      <c r="EN20" s="175"/>
      <c r="EO20" s="175"/>
      <c r="EP20" s="175"/>
      <c r="EQ20" s="175"/>
      <c r="ER20" s="176"/>
      <c r="ES20" s="174"/>
      <c r="ET20" s="175"/>
      <c r="EU20" s="175"/>
      <c r="EV20" s="175"/>
      <c r="EW20" s="175"/>
      <c r="EX20" s="175"/>
      <c r="EY20" s="17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</row>
    <row r="21" spans="1:167" s="5" customFormat="1" ht="13.5" customHeight="1">
      <c r="A21" s="183"/>
      <c r="B21" s="184"/>
      <c r="C21" s="184"/>
      <c r="D21" s="185"/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171"/>
      <c r="Z21" s="172"/>
      <c r="AA21" s="172"/>
      <c r="AB21" s="172"/>
      <c r="AC21" s="172"/>
      <c r="AD21" s="172"/>
      <c r="AE21" s="173"/>
      <c r="AF21" s="171"/>
      <c r="AG21" s="172"/>
      <c r="AH21" s="172"/>
      <c r="AI21" s="172"/>
      <c r="AJ21" s="172"/>
      <c r="AK21" s="172"/>
      <c r="AL21" s="173"/>
      <c r="AM21" s="171"/>
      <c r="AN21" s="172"/>
      <c r="AO21" s="172"/>
      <c r="AP21" s="172"/>
      <c r="AQ21" s="172"/>
      <c r="AR21" s="172"/>
      <c r="AS21" s="173"/>
      <c r="AT21" s="177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9"/>
      <c r="BH21" s="171"/>
      <c r="BI21" s="172"/>
      <c r="BJ21" s="172"/>
      <c r="BK21" s="172"/>
      <c r="BL21" s="172"/>
      <c r="BM21" s="172"/>
      <c r="BN21" s="173"/>
      <c r="BO21" s="171"/>
      <c r="BP21" s="172"/>
      <c r="BQ21" s="172"/>
      <c r="BR21" s="172"/>
      <c r="BS21" s="172"/>
      <c r="BT21" s="172"/>
      <c r="BU21" s="173"/>
      <c r="BV21" s="171"/>
      <c r="BW21" s="172"/>
      <c r="BX21" s="172"/>
      <c r="BY21" s="172"/>
      <c r="BZ21" s="172"/>
      <c r="CA21" s="172"/>
      <c r="CB21" s="173"/>
      <c r="CC21" s="180">
        <f>IF(ISERROR(INDEX(PDV,MATCH(E21,NAMEZV,0))),"",INDEX(PDV,MATCH(E21,NAMEZV,0)))</f>
      </c>
      <c r="CD21" s="181"/>
      <c r="CE21" s="181"/>
      <c r="CF21" s="181"/>
      <c r="CG21" s="181"/>
      <c r="CH21" s="181"/>
      <c r="CI21" s="182"/>
      <c r="CJ21" s="180">
        <f>IF(ISERROR(INDEX(VSV,MATCH(E21,NAMEZV,0))),"",INDEX(VSV,MATCH(E21,NAMEZV,0)))</f>
      </c>
      <c r="CK21" s="181"/>
      <c r="CL21" s="181"/>
      <c r="CM21" s="181"/>
      <c r="CN21" s="181"/>
      <c r="CO21" s="181"/>
      <c r="CP21" s="182"/>
      <c r="CQ21" s="167">
        <v>5</v>
      </c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8"/>
      <c r="DD21" s="169"/>
      <c r="DE21" s="169"/>
      <c r="DF21" s="169"/>
      <c r="DG21" s="169"/>
      <c r="DH21" s="169"/>
      <c r="DI21" s="170"/>
      <c r="DJ21" s="171"/>
      <c r="DK21" s="172"/>
      <c r="DL21" s="172"/>
      <c r="DM21" s="172"/>
      <c r="DN21" s="172"/>
      <c r="DO21" s="172"/>
      <c r="DP21" s="173"/>
      <c r="DQ21" s="171"/>
      <c r="DR21" s="172"/>
      <c r="DS21" s="172"/>
      <c r="DT21" s="172"/>
      <c r="DU21" s="172"/>
      <c r="DV21" s="172"/>
      <c r="DW21" s="173"/>
      <c r="DX21" s="171"/>
      <c r="DY21" s="172"/>
      <c r="DZ21" s="172"/>
      <c r="EA21" s="172"/>
      <c r="EB21" s="172"/>
      <c r="EC21" s="172"/>
      <c r="ED21" s="173"/>
      <c r="EE21" s="174"/>
      <c r="EF21" s="175"/>
      <c r="EG21" s="175"/>
      <c r="EH21" s="175"/>
      <c r="EI21" s="175"/>
      <c r="EJ21" s="175"/>
      <c r="EK21" s="176"/>
      <c r="EL21" s="174"/>
      <c r="EM21" s="175"/>
      <c r="EN21" s="175"/>
      <c r="EO21" s="175"/>
      <c r="EP21" s="175"/>
      <c r="EQ21" s="175"/>
      <c r="ER21" s="176"/>
      <c r="ES21" s="174"/>
      <c r="ET21" s="175"/>
      <c r="EU21" s="175"/>
      <c r="EV21" s="175"/>
      <c r="EW21" s="175"/>
      <c r="EX21" s="175"/>
      <c r="EY21" s="17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</row>
    <row r="22" spans="1:167" s="5" customFormat="1" ht="13.5" customHeight="1">
      <c r="A22" s="183"/>
      <c r="B22" s="184"/>
      <c r="C22" s="184"/>
      <c r="D22" s="185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8"/>
      <c r="Y22" s="171"/>
      <c r="Z22" s="172"/>
      <c r="AA22" s="172"/>
      <c r="AB22" s="172"/>
      <c r="AC22" s="172"/>
      <c r="AD22" s="172"/>
      <c r="AE22" s="173"/>
      <c r="AF22" s="171"/>
      <c r="AG22" s="172"/>
      <c r="AH22" s="172"/>
      <c r="AI22" s="172"/>
      <c r="AJ22" s="172"/>
      <c r="AK22" s="172"/>
      <c r="AL22" s="173"/>
      <c r="AM22" s="171"/>
      <c r="AN22" s="172"/>
      <c r="AO22" s="172"/>
      <c r="AP22" s="172"/>
      <c r="AQ22" s="172"/>
      <c r="AR22" s="172"/>
      <c r="AS22" s="173"/>
      <c r="AT22" s="177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9"/>
      <c r="BH22" s="171"/>
      <c r="BI22" s="172"/>
      <c r="BJ22" s="172"/>
      <c r="BK22" s="172"/>
      <c r="BL22" s="172"/>
      <c r="BM22" s="172"/>
      <c r="BN22" s="173"/>
      <c r="BO22" s="171"/>
      <c r="BP22" s="172"/>
      <c r="BQ22" s="172"/>
      <c r="BR22" s="172"/>
      <c r="BS22" s="172"/>
      <c r="BT22" s="172"/>
      <c r="BU22" s="173"/>
      <c r="BV22" s="171"/>
      <c r="BW22" s="172"/>
      <c r="BX22" s="172"/>
      <c r="BY22" s="172"/>
      <c r="BZ22" s="172"/>
      <c r="CA22" s="172"/>
      <c r="CB22" s="173"/>
      <c r="CC22" s="180">
        <f aca="true" t="shared" si="0" ref="CC22:CC33">IF(ISERROR(INDEX(PDV,MATCH(E22,NAMEZV,0))),"",INDEX(PDV,MATCH(E22,NAMEZV,0)))</f>
      </c>
      <c r="CD22" s="181"/>
      <c r="CE22" s="181"/>
      <c r="CF22" s="181"/>
      <c r="CG22" s="181"/>
      <c r="CH22" s="181"/>
      <c r="CI22" s="182"/>
      <c r="CJ22" s="180">
        <f aca="true" t="shared" si="1" ref="CJ22:CJ33">IF(ISERROR(INDEX(VSV,MATCH(E22,NAMEZV,0))),"",INDEX(VSV,MATCH(E22,NAMEZV,0)))</f>
      </c>
      <c r="CK22" s="181"/>
      <c r="CL22" s="181"/>
      <c r="CM22" s="181"/>
      <c r="CN22" s="181"/>
      <c r="CO22" s="181"/>
      <c r="CP22" s="182"/>
      <c r="CQ22" s="167">
        <v>5</v>
      </c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8"/>
      <c r="DD22" s="169"/>
      <c r="DE22" s="169"/>
      <c r="DF22" s="169"/>
      <c r="DG22" s="169"/>
      <c r="DH22" s="169"/>
      <c r="DI22" s="170"/>
      <c r="DJ22" s="171"/>
      <c r="DK22" s="172"/>
      <c r="DL22" s="172"/>
      <c r="DM22" s="172"/>
      <c r="DN22" s="172"/>
      <c r="DO22" s="172"/>
      <c r="DP22" s="173"/>
      <c r="DQ22" s="171"/>
      <c r="DR22" s="172"/>
      <c r="DS22" s="172"/>
      <c r="DT22" s="172"/>
      <c r="DU22" s="172"/>
      <c r="DV22" s="172"/>
      <c r="DW22" s="173"/>
      <c r="DX22" s="171"/>
      <c r="DY22" s="172"/>
      <c r="DZ22" s="172"/>
      <c r="EA22" s="172"/>
      <c r="EB22" s="172"/>
      <c r="EC22" s="172"/>
      <c r="ED22" s="173"/>
      <c r="EE22" s="174"/>
      <c r="EF22" s="175"/>
      <c r="EG22" s="175"/>
      <c r="EH22" s="175"/>
      <c r="EI22" s="175"/>
      <c r="EJ22" s="175"/>
      <c r="EK22" s="176"/>
      <c r="EL22" s="174"/>
      <c r="EM22" s="175"/>
      <c r="EN22" s="175"/>
      <c r="EO22" s="175"/>
      <c r="EP22" s="175"/>
      <c r="EQ22" s="175"/>
      <c r="ER22" s="176"/>
      <c r="ES22" s="174"/>
      <c r="ET22" s="175"/>
      <c r="EU22" s="175"/>
      <c r="EV22" s="175"/>
      <c r="EW22" s="175"/>
      <c r="EX22" s="175"/>
      <c r="EY22" s="17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</row>
    <row r="23" spans="1:167" s="5" customFormat="1" ht="13.5" customHeight="1">
      <c r="A23" s="183"/>
      <c r="B23" s="184"/>
      <c r="C23" s="184"/>
      <c r="D23" s="185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8"/>
      <c r="Y23" s="171"/>
      <c r="Z23" s="172"/>
      <c r="AA23" s="172"/>
      <c r="AB23" s="172"/>
      <c r="AC23" s="172"/>
      <c r="AD23" s="172"/>
      <c r="AE23" s="173"/>
      <c r="AF23" s="171"/>
      <c r="AG23" s="172"/>
      <c r="AH23" s="172"/>
      <c r="AI23" s="172"/>
      <c r="AJ23" s="172"/>
      <c r="AK23" s="172"/>
      <c r="AL23" s="173"/>
      <c r="AM23" s="171"/>
      <c r="AN23" s="172"/>
      <c r="AO23" s="172"/>
      <c r="AP23" s="172"/>
      <c r="AQ23" s="172"/>
      <c r="AR23" s="172"/>
      <c r="AS23" s="173"/>
      <c r="AT23" s="177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9"/>
      <c r="BH23" s="171"/>
      <c r="BI23" s="172"/>
      <c r="BJ23" s="172"/>
      <c r="BK23" s="172"/>
      <c r="BL23" s="172"/>
      <c r="BM23" s="172"/>
      <c r="BN23" s="173"/>
      <c r="BO23" s="171"/>
      <c r="BP23" s="172"/>
      <c r="BQ23" s="172"/>
      <c r="BR23" s="172"/>
      <c r="BS23" s="172"/>
      <c r="BT23" s="172"/>
      <c r="BU23" s="173"/>
      <c r="BV23" s="171"/>
      <c r="BW23" s="172"/>
      <c r="BX23" s="172"/>
      <c r="BY23" s="172"/>
      <c r="BZ23" s="172"/>
      <c r="CA23" s="172"/>
      <c r="CB23" s="173"/>
      <c r="CC23" s="180">
        <f t="shared" si="0"/>
      </c>
      <c r="CD23" s="181"/>
      <c r="CE23" s="181"/>
      <c r="CF23" s="181"/>
      <c r="CG23" s="181"/>
      <c r="CH23" s="181"/>
      <c r="CI23" s="182"/>
      <c r="CJ23" s="180">
        <f t="shared" si="1"/>
      </c>
      <c r="CK23" s="181"/>
      <c r="CL23" s="181"/>
      <c r="CM23" s="181"/>
      <c r="CN23" s="181"/>
      <c r="CO23" s="181"/>
      <c r="CP23" s="182"/>
      <c r="CQ23" s="167">
        <v>5</v>
      </c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8"/>
      <c r="DD23" s="169"/>
      <c r="DE23" s="169"/>
      <c r="DF23" s="169"/>
      <c r="DG23" s="169"/>
      <c r="DH23" s="169"/>
      <c r="DI23" s="170"/>
      <c r="DJ23" s="171"/>
      <c r="DK23" s="172"/>
      <c r="DL23" s="172"/>
      <c r="DM23" s="172"/>
      <c r="DN23" s="172"/>
      <c r="DO23" s="172"/>
      <c r="DP23" s="173"/>
      <c r="DQ23" s="171"/>
      <c r="DR23" s="172"/>
      <c r="DS23" s="172"/>
      <c r="DT23" s="172"/>
      <c r="DU23" s="172"/>
      <c r="DV23" s="172"/>
      <c r="DW23" s="173"/>
      <c r="DX23" s="171"/>
      <c r="DY23" s="172"/>
      <c r="DZ23" s="172"/>
      <c r="EA23" s="172"/>
      <c r="EB23" s="172"/>
      <c r="EC23" s="172"/>
      <c r="ED23" s="173"/>
      <c r="EE23" s="174"/>
      <c r="EF23" s="175"/>
      <c r="EG23" s="175"/>
      <c r="EH23" s="175"/>
      <c r="EI23" s="175"/>
      <c r="EJ23" s="175"/>
      <c r="EK23" s="176"/>
      <c r="EL23" s="174"/>
      <c r="EM23" s="175"/>
      <c r="EN23" s="175"/>
      <c r="EO23" s="175"/>
      <c r="EP23" s="175"/>
      <c r="EQ23" s="175"/>
      <c r="ER23" s="176"/>
      <c r="ES23" s="174"/>
      <c r="ET23" s="175"/>
      <c r="EU23" s="175"/>
      <c r="EV23" s="175"/>
      <c r="EW23" s="175"/>
      <c r="EX23" s="175"/>
      <c r="EY23" s="17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</row>
    <row r="24" spans="1:167" s="5" customFormat="1" ht="13.5" customHeight="1">
      <c r="A24" s="183"/>
      <c r="B24" s="184"/>
      <c r="C24" s="184"/>
      <c r="D24" s="185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8"/>
      <c r="Y24" s="171"/>
      <c r="Z24" s="172"/>
      <c r="AA24" s="172"/>
      <c r="AB24" s="172"/>
      <c r="AC24" s="172"/>
      <c r="AD24" s="172"/>
      <c r="AE24" s="173"/>
      <c r="AF24" s="171"/>
      <c r="AG24" s="172"/>
      <c r="AH24" s="172"/>
      <c r="AI24" s="172"/>
      <c r="AJ24" s="172"/>
      <c r="AK24" s="172"/>
      <c r="AL24" s="173"/>
      <c r="AM24" s="171"/>
      <c r="AN24" s="172"/>
      <c r="AO24" s="172"/>
      <c r="AP24" s="172"/>
      <c r="AQ24" s="172"/>
      <c r="AR24" s="172"/>
      <c r="AS24" s="173"/>
      <c r="AT24" s="177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9"/>
      <c r="BH24" s="171"/>
      <c r="BI24" s="172"/>
      <c r="BJ24" s="172"/>
      <c r="BK24" s="172"/>
      <c r="BL24" s="172"/>
      <c r="BM24" s="172"/>
      <c r="BN24" s="173"/>
      <c r="BO24" s="171"/>
      <c r="BP24" s="172"/>
      <c r="BQ24" s="172"/>
      <c r="BR24" s="172"/>
      <c r="BS24" s="172"/>
      <c r="BT24" s="172"/>
      <c r="BU24" s="173"/>
      <c r="BV24" s="171"/>
      <c r="BW24" s="172"/>
      <c r="BX24" s="172"/>
      <c r="BY24" s="172"/>
      <c r="BZ24" s="172"/>
      <c r="CA24" s="172"/>
      <c r="CB24" s="173"/>
      <c r="CC24" s="180">
        <f t="shared" si="0"/>
      </c>
      <c r="CD24" s="181"/>
      <c r="CE24" s="181"/>
      <c r="CF24" s="181"/>
      <c r="CG24" s="181"/>
      <c r="CH24" s="181"/>
      <c r="CI24" s="182"/>
      <c r="CJ24" s="180">
        <f t="shared" si="1"/>
      </c>
      <c r="CK24" s="181"/>
      <c r="CL24" s="181"/>
      <c r="CM24" s="181"/>
      <c r="CN24" s="181"/>
      <c r="CO24" s="181"/>
      <c r="CP24" s="182"/>
      <c r="CQ24" s="167">
        <v>5</v>
      </c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8"/>
      <c r="DD24" s="169"/>
      <c r="DE24" s="169"/>
      <c r="DF24" s="169"/>
      <c r="DG24" s="169"/>
      <c r="DH24" s="169"/>
      <c r="DI24" s="170"/>
      <c r="DJ24" s="171"/>
      <c r="DK24" s="172"/>
      <c r="DL24" s="172"/>
      <c r="DM24" s="172"/>
      <c r="DN24" s="172"/>
      <c r="DO24" s="172"/>
      <c r="DP24" s="173"/>
      <c r="DQ24" s="171"/>
      <c r="DR24" s="172"/>
      <c r="DS24" s="172"/>
      <c r="DT24" s="172"/>
      <c r="DU24" s="172"/>
      <c r="DV24" s="172"/>
      <c r="DW24" s="173"/>
      <c r="DX24" s="171"/>
      <c r="DY24" s="172"/>
      <c r="DZ24" s="172"/>
      <c r="EA24" s="172"/>
      <c r="EB24" s="172"/>
      <c r="EC24" s="172"/>
      <c r="ED24" s="173"/>
      <c r="EE24" s="174"/>
      <c r="EF24" s="175"/>
      <c r="EG24" s="175"/>
      <c r="EH24" s="175"/>
      <c r="EI24" s="175"/>
      <c r="EJ24" s="175"/>
      <c r="EK24" s="176"/>
      <c r="EL24" s="174"/>
      <c r="EM24" s="175"/>
      <c r="EN24" s="175"/>
      <c r="EO24" s="175"/>
      <c r="EP24" s="175"/>
      <c r="EQ24" s="175"/>
      <c r="ER24" s="176"/>
      <c r="ES24" s="174"/>
      <c r="ET24" s="175"/>
      <c r="EU24" s="175"/>
      <c r="EV24" s="175"/>
      <c r="EW24" s="175"/>
      <c r="EX24" s="175"/>
      <c r="EY24" s="17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</row>
    <row r="25" spans="1:167" s="5" customFormat="1" ht="13.5" customHeight="1">
      <c r="A25" s="183"/>
      <c r="B25" s="184"/>
      <c r="C25" s="184"/>
      <c r="D25" s="185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8"/>
      <c r="Y25" s="171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7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9"/>
      <c r="BH25" s="171"/>
      <c r="BI25" s="172"/>
      <c r="BJ25" s="172"/>
      <c r="BK25" s="172"/>
      <c r="BL25" s="172"/>
      <c r="BM25" s="172"/>
      <c r="BN25" s="173"/>
      <c r="BO25" s="171"/>
      <c r="BP25" s="172"/>
      <c r="BQ25" s="172"/>
      <c r="BR25" s="172"/>
      <c r="BS25" s="172"/>
      <c r="BT25" s="172"/>
      <c r="BU25" s="173"/>
      <c r="BV25" s="171"/>
      <c r="BW25" s="172"/>
      <c r="BX25" s="172"/>
      <c r="BY25" s="172"/>
      <c r="BZ25" s="172"/>
      <c r="CA25" s="172"/>
      <c r="CB25" s="173"/>
      <c r="CC25" s="180">
        <f t="shared" si="0"/>
      </c>
      <c r="CD25" s="181"/>
      <c r="CE25" s="181"/>
      <c r="CF25" s="181"/>
      <c r="CG25" s="181"/>
      <c r="CH25" s="181"/>
      <c r="CI25" s="182"/>
      <c r="CJ25" s="180">
        <f t="shared" si="1"/>
      </c>
      <c r="CK25" s="181"/>
      <c r="CL25" s="181"/>
      <c r="CM25" s="181"/>
      <c r="CN25" s="181"/>
      <c r="CO25" s="181"/>
      <c r="CP25" s="182"/>
      <c r="CQ25" s="167">
        <v>5</v>
      </c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8"/>
      <c r="DD25" s="169"/>
      <c r="DE25" s="169"/>
      <c r="DF25" s="169"/>
      <c r="DG25" s="169"/>
      <c r="DH25" s="169"/>
      <c r="DI25" s="170"/>
      <c r="DJ25" s="171"/>
      <c r="DK25" s="172"/>
      <c r="DL25" s="172"/>
      <c r="DM25" s="172"/>
      <c r="DN25" s="172"/>
      <c r="DO25" s="172"/>
      <c r="DP25" s="173"/>
      <c r="DQ25" s="171"/>
      <c r="DR25" s="172"/>
      <c r="DS25" s="172"/>
      <c r="DT25" s="172"/>
      <c r="DU25" s="172"/>
      <c r="DV25" s="172"/>
      <c r="DW25" s="173"/>
      <c r="DX25" s="171"/>
      <c r="DY25" s="172"/>
      <c r="DZ25" s="172"/>
      <c r="EA25" s="172"/>
      <c r="EB25" s="172"/>
      <c r="EC25" s="172"/>
      <c r="ED25" s="173"/>
      <c r="EE25" s="174"/>
      <c r="EF25" s="175"/>
      <c r="EG25" s="175"/>
      <c r="EH25" s="175"/>
      <c r="EI25" s="175"/>
      <c r="EJ25" s="175"/>
      <c r="EK25" s="176"/>
      <c r="EL25" s="174"/>
      <c r="EM25" s="175"/>
      <c r="EN25" s="175"/>
      <c r="EO25" s="175"/>
      <c r="EP25" s="175"/>
      <c r="EQ25" s="175"/>
      <c r="ER25" s="176"/>
      <c r="ES25" s="174"/>
      <c r="ET25" s="175"/>
      <c r="EU25" s="175"/>
      <c r="EV25" s="175"/>
      <c r="EW25" s="175"/>
      <c r="EX25" s="175"/>
      <c r="EY25" s="17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</row>
    <row r="26" spans="1:167" s="5" customFormat="1" ht="13.5" customHeight="1">
      <c r="A26" s="183"/>
      <c r="B26" s="184"/>
      <c r="C26" s="184"/>
      <c r="D26" s="185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8"/>
      <c r="Y26" s="171"/>
      <c r="Z26" s="172"/>
      <c r="AA26" s="172"/>
      <c r="AB26" s="172"/>
      <c r="AC26" s="172"/>
      <c r="AD26" s="172"/>
      <c r="AE26" s="173"/>
      <c r="AF26" s="171"/>
      <c r="AG26" s="172"/>
      <c r="AH26" s="172"/>
      <c r="AI26" s="172"/>
      <c r="AJ26" s="172"/>
      <c r="AK26" s="172"/>
      <c r="AL26" s="173"/>
      <c r="AM26" s="171"/>
      <c r="AN26" s="172"/>
      <c r="AO26" s="172"/>
      <c r="AP26" s="172"/>
      <c r="AQ26" s="172"/>
      <c r="AR26" s="172"/>
      <c r="AS26" s="173"/>
      <c r="AT26" s="177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9"/>
      <c r="BH26" s="171"/>
      <c r="BI26" s="172"/>
      <c r="BJ26" s="172"/>
      <c r="BK26" s="172"/>
      <c r="BL26" s="172"/>
      <c r="BM26" s="172"/>
      <c r="BN26" s="173"/>
      <c r="BO26" s="171"/>
      <c r="BP26" s="172"/>
      <c r="BQ26" s="172"/>
      <c r="BR26" s="172"/>
      <c r="BS26" s="172"/>
      <c r="BT26" s="172"/>
      <c r="BU26" s="173"/>
      <c r="BV26" s="171"/>
      <c r="BW26" s="172"/>
      <c r="BX26" s="172"/>
      <c r="BY26" s="172"/>
      <c r="BZ26" s="172"/>
      <c r="CA26" s="172"/>
      <c r="CB26" s="173"/>
      <c r="CC26" s="180">
        <f t="shared" si="0"/>
      </c>
      <c r="CD26" s="181"/>
      <c r="CE26" s="181"/>
      <c r="CF26" s="181"/>
      <c r="CG26" s="181"/>
      <c r="CH26" s="181"/>
      <c r="CI26" s="182"/>
      <c r="CJ26" s="180">
        <f t="shared" si="1"/>
      </c>
      <c r="CK26" s="181"/>
      <c r="CL26" s="181"/>
      <c r="CM26" s="181"/>
      <c r="CN26" s="181"/>
      <c r="CO26" s="181"/>
      <c r="CP26" s="182"/>
      <c r="CQ26" s="167">
        <v>5</v>
      </c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8"/>
      <c r="DD26" s="169"/>
      <c r="DE26" s="169"/>
      <c r="DF26" s="169"/>
      <c r="DG26" s="169"/>
      <c r="DH26" s="169"/>
      <c r="DI26" s="170"/>
      <c r="DJ26" s="171"/>
      <c r="DK26" s="172"/>
      <c r="DL26" s="172"/>
      <c r="DM26" s="172"/>
      <c r="DN26" s="172"/>
      <c r="DO26" s="172"/>
      <c r="DP26" s="173"/>
      <c r="DQ26" s="171"/>
      <c r="DR26" s="172"/>
      <c r="DS26" s="172"/>
      <c r="DT26" s="172"/>
      <c r="DU26" s="172"/>
      <c r="DV26" s="172"/>
      <c r="DW26" s="173"/>
      <c r="DX26" s="171"/>
      <c r="DY26" s="172"/>
      <c r="DZ26" s="172"/>
      <c r="EA26" s="172"/>
      <c r="EB26" s="172"/>
      <c r="EC26" s="172"/>
      <c r="ED26" s="173"/>
      <c r="EE26" s="174"/>
      <c r="EF26" s="175"/>
      <c r="EG26" s="175"/>
      <c r="EH26" s="175"/>
      <c r="EI26" s="175"/>
      <c r="EJ26" s="175"/>
      <c r="EK26" s="176"/>
      <c r="EL26" s="174"/>
      <c r="EM26" s="175"/>
      <c r="EN26" s="175"/>
      <c r="EO26" s="175"/>
      <c r="EP26" s="175"/>
      <c r="EQ26" s="175"/>
      <c r="ER26" s="176"/>
      <c r="ES26" s="174"/>
      <c r="ET26" s="175"/>
      <c r="EU26" s="175"/>
      <c r="EV26" s="175"/>
      <c r="EW26" s="175"/>
      <c r="EX26" s="175"/>
      <c r="EY26" s="17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</row>
    <row r="27" spans="1:167" s="5" customFormat="1" ht="13.5" customHeight="1">
      <c r="A27" s="183"/>
      <c r="B27" s="184"/>
      <c r="C27" s="184"/>
      <c r="D27" s="185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8"/>
      <c r="Y27" s="171"/>
      <c r="Z27" s="172"/>
      <c r="AA27" s="172"/>
      <c r="AB27" s="172"/>
      <c r="AC27" s="172"/>
      <c r="AD27" s="172"/>
      <c r="AE27" s="173"/>
      <c r="AF27" s="171"/>
      <c r="AG27" s="172"/>
      <c r="AH27" s="172"/>
      <c r="AI27" s="172"/>
      <c r="AJ27" s="172"/>
      <c r="AK27" s="172"/>
      <c r="AL27" s="173"/>
      <c r="AM27" s="171"/>
      <c r="AN27" s="172"/>
      <c r="AO27" s="172"/>
      <c r="AP27" s="172"/>
      <c r="AQ27" s="172"/>
      <c r="AR27" s="172"/>
      <c r="AS27" s="173"/>
      <c r="AT27" s="177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9"/>
      <c r="BH27" s="171"/>
      <c r="BI27" s="172"/>
      <c r="BJ27" s="172"/>
      <c r="BK27" s="172"/>
      <c r="BL27" s="172"/>
      <c r="BM27" s="172"/>
      <c r="BN27" s="173"/>
      <c r="BO27" s="171"/>
      <c r="BP27" s="172"/>
      <c r="BQ27" s="172"/>
      <c r="BR27" s="172"/>
      <c r="BS27" s="172"/>
      <c r="BT27" s="172"/>
      <c r="BU27" s="173"/>
      <c r="BV27" s="171"/>
      <c r="BW27" s="172"/>
      <c r="BX27" s="172"/>
      <c r="BY27" s="172"/>
      <c r="BZ27" s="172"/>
      <c r="CA27" s="172"/>
      <c r="CB27" s="173"/>
      <c r="CC27" s="180">
        <f t="shared" si="0"/>
      </c>
      <c r="CD27" s="181"/>
      <c r="CE27" s="181"/>
      <c r="CF27" s="181"/>
      <c r="CG27" s="181"/>
      <c r="CH27" s="181"/>
      <c r="CI27" s="182"/>
      <c r="CJ27" s="180">
        <f t="shared" si="1"/>
      </c>
      <c r="CK27" s="181"/>
      <c r="CL27" s="181"/>
      <c r="CM27" s="181"/>
      <c r="CN27" s="181"/>
      <c r="CO27" s="181"/>
      <c r="CP27" s="182"/>
      <c r="CQ27" s="167">
        <v>5</v>
      </c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8"/>
      <c r="DD27" s="169"/>
      <c r="DE27" s="169"/>
      <c r="DF27" s="169"/>
      <c r="DG27" s="169"/>
      <c r="DH27" s="169"/>
      <c r="DI27" s="170"/>
      <c r="DJ27" s="171"/>
      <c r="DK27" s="172"/>
      <c r="DL27" s="172"/>
      <c r="DM27" s="172"/>
      <c r="DN27" s="172"/>
      <c r="DO27" s="172"/>
      <c r="DP27" s="173"/>
      <c r="DQ27" s="171"/>
      <c r="DR27" s="172"/>
      <c r="DS27" s="172"/>
      <c r="DT27" s="172"/>
      <c r="DU27" s="172"/>
      <c r="DV27" s="172"/>
      <c r="DW27" s="173"/>
      <c r="DX27" s="171"/>
      <c r="DY27" s="172"/>
      <c r="DZ27" s="172"/>
      <c r="EA27" s="172"/>
      <c r="EB27" s="172"/>
      <c r="EC27" s="172"/>
      <c r="ED27" s="173"/>
      <c r="EE27" s="174"/>
      <c r="EF27" s="175"/>
      <c r="EG27" s="175"/>
      <c r="EH27" s="175"/>
      <c r="EI27" s="175"/>
      <c r="EJ27" s="175"/>
      <c r="EK27" s="176"/>
      <c r="EL27" s="174"/>
      <c r="EM27" s="175"/>
      <c r="EN27" s="175"/>
      <c r="EO27" s="175"/>
      <c r="EP27" s="175"/>
      <c r="EQ27" s="175"/>
      <c r="ER27" s="176"/>
      <c r="ES27" s="174"/>
      <c r="ET27" s="175"/>
      <c r="EU27" s="175"/>
      <c r="EV27" s="175"/>
      <c r="EW27" s="175"/>
      <c r="EX27" s="175"/>
      <c r="EY27" s="17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</row>
    <row r="28" spans="1:167" s="5" customFormat="1" ht="13.5" customHeight="1">
      <c r="A28" s="183"/>
      <c r="B28" s="184"/>
      <c r="C28" s="184"/>
      <c r="D28" s="185"/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8"/>
      <c r="Y28" s="171"/>
      <c r="Z28" s="172"/>
      <c r="AA28" s="172"/>
      <c r="AB28" s="172"/>
      <c r="AC28" s="172"/>
      <c r="AD28" s="172"/>
      <c r="AE28" s="173"/>
      <c r="AF28" s="171"/>
      <c r="AG28" s="172"/>
      <c r="AH28" s="172"/>
      <c r="AI28" s="172"/>
      <c r="AJ28" s="172"/>
      <c r="AK28" s="172"/>
      <c r="AL28" s="173"/>
      <c r="AM28" s="171"/>
      <c r="AN28" s="172"/>
      <c r="AO28" s="172"/>
      <c r="AP28" s="172"/>
      <c r="AQ28" s="172"/>
      <c r="AR28" s="172"/>
      <c r="AS28" s="173"/>
      <c r="AT28" s="177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  <c r="BH28" s="171"/>
      <c r="BI28" s="172"/>
      <c r="BJ28" s="172"/>
      <c r="BK28" s="172"/>
      <c r="BL28" s="172"/>
      <c r="BM28" s="172"/>
      <c r="BN28" s="173"/>
      <c r="BO28" s="171"/>
      <c r="BP28" s="172"/>
      <c r="BQ28" s="172"/>
      <c r="BR28" s="172"/>
      <c r="BS28" s="172"/>
      <c r="BT28" s="172"/>
      <c r="BU28" s="173"/>
      <c r="BV28" s="171"/>
      <c r="BW28" s="172"/>
      <c r="BX28" s="172"/>
      <c r="BY28" s="172"/>
      <c r="BZ28" s="172"/>
      <c r="CA28" s="172"/>
      <c r="CB28" s="173"/>
      <c r="CC28" s="180">
        <f t="shared" si="0"/>
      </c>
      <c r="CD28" s="181"/>
      <c r="CE28" s="181"/>
      <c r="CF28" s="181"/>
      <c r="CG28" s="181"/>
      <c r="CH28" s="181"/>
      <c r="CI28" s="182"/>
      <c r="CJ28" s="180">
        <f t="shared" si="1"/>
      </c>
      <c r="CK28" s="181"/>
      <c r="CL28" s="181"/>
      <c r="CM28" s="181"/>
      <c r="CN28" s="181"/>
      <c r="CO28" s="181"/>
      <c r="CP28" s="182"/>
      <c r="CQ28" s="167">
        <v>5</v>
      </c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8"/>
      <c r="DD28" s="169"/>
      <c r="DE28" s="169"/>
      <c r="DF28" s="169"/>
      <c r="DG28" s="169"/>
      <c r="DH28" s="169"/>
      <c r="DI28" s="170"/>
      <c r="DJ28" s="171"/>
      <c r="DK28" s="172"/>
      <c r="DL28" s="172"/>
      <c r="DM28" s="172"/>
      <c r="DN28" s="172"/>
      <c r="DO28" s="172"/>
      <c r="DP28" s="173"/>
      <c r="DQ28" s="171"/>
      <c r="DR28" s="172"/>
      <c r="DS28" s="172"/>
      <c r="DT28" s="172"/>
      <c r="DU28" s="172"/>
      <c r="DV28" s="172"/>
      <c r="DW28" s="173"/>
      <c r="DX28" s="171"/>
      <c r="DY28" s="172"/>
      <c r="DZ28" s="172"/>
      <c r="EA28" s="172"/>
      <c r="EB28" s="172"/>
      <c r="EC28" s="172"/>
      <c r="ED28" s="173"/>
      <c r="EE28" s="174"/>
      <c r="EF28" s="175"/>
      <c r="EG28" s="175"/>
      <c r="EH28" s="175"/>
      <c r="EI28" s="175"/>
      <c r="EJ28" s="175"/>
      <c r="EK28" s="176"/>
      <c r="EL28" s="174"/>
      <c r="EM28" s="175"/>
      <c r="EN28" s="175"/>
      <c r="EO28" s="175"/>
      <c r="EP28" s="175"/>
      <c r="EQ28" s="175"/>
      <c r="ER28" s="176"/>
      <c r="ES28" s="174"/>
      <c r="ET28" s="175"/>
      <c r="EU28" s="175"/>
      <c r="EV28" s="175"/>
      <c r="EW28" s="175"/>
      <c r="EX28" s="175"/>
      <c r="EY28" s="17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</row>
    <row r="29" spans="1:167" s="5" customFormat="1" ht="13.5" customHeight="1">
      <c r="A29" s="183"/>
      <c r="B29" s="184"/>
      <c r="C29" s="184"/>
      <c r="D29" s="185"/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71"/>
      <c r="Z29" s="172"/>
      <c r="AA29" s="172"/>
      <c r="AB29" s="172"/>
      <c r="AC29" s="172"/>
      <c r="AD29" s="172"/>
      <c r="AE29" s="173"/>
      <c r="AF29" s="171"/>
      <c r="AG29" s="172"/>
      <c r="AH29" s="172"/>
      <c r="AI29" s="172"/>
      <c r="AJ29" s="172"/>
      <c r="AK29" s="172"/>
      <c r="AL29" s="173"/>
      <c r="AM29" s="171"/>
      <c r="AN29" s="172"/>
      <c r="AO29" s="172"/>
      <c r="AP29" s="172"/>
      <c r="AQ29" s="172"/>
      <c r="AR29" s="172"/>
      <c r="AS29" s="173"/>
      <c r="AT29" s="177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9"/>
      <c r="BH29" s="171"/>
      <c r="BI29" s="172"/>
      <c r="BJ29" s="172"/>
      <c r="BK29" s="172"/>
      <c r="BL29" s="172"/>
      <c r="BM29" s="172"/>
      <c r="BN29" s="173"/>
      <c r="BO29" s="171"/>
      <c r="BP29" s="172"/>
      <c r="BQ29" s="172"/>
      <c r="BR29" s="172"/>
      <c r="BS29" s="172"/>
      <c r="BT29" s="172"/>
      <c r="BU29" s="173"/>
      <c r="BV29" s="171"/>
      <c r="BW29" s="172"/>
      <c r="BX29" s="172"/>
      <c r="BY29" s="172"/>
      <c r="BZ29" s="172"/>
      <c r="CA29" s="172"/>
      <c r="CB29" s="173"/>
      <c r="CC29" s="180">
        <f t="shared" si="0"/>
      </c>
      <c r="CD29" s="181"/>
      <c r="CE29" s="181"/>
      <c r="CF29" s="181"/>
      <c r="CG29" s="181"/>
      <c r="CH29" s="181"/>
      <c r="CI29" s="182"/>
      <c r="CJ29" s="180">
        <f t="shared" si="1"/>
      </c>
      <c r="CK29" s="181"/>
      <c r="CL29" s="181"/>
      <c r="CM29" s="181"/>
      <c r="CN29" s="181"/>
      <c r="CO29" s="181"/>
      <c r="CP29" s="182"/>
      <c r="CQ29" s="167">
        <v>5</v>
      </c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8"/>
      <c r="DD29" s="169"/>
      <c r="DE29" s="169"/>
      <c r="DF29" s="169"/>
      <c r="DG29" s="169"/>
      <c r="DH29" s="169"/>
      <c r="DI29" s="170"/>
      <c r="DJ29" s="171"/>
      <c r="DK29" s="172"/>
      <c r="DL29" s="172"/>
      <c r="DM29" s="172"/>
      <c r="DN29" s="172"/>
      <c r="DO29" s="172"/>
      <c r="DP29" s="173"/>
      <c r="DQ29" s="171"/>
      <c r="DR29" s="172"/>
      <c r="DS29" s="172"/>
      <c r="DT29" s="172"/>
      <c r="DU29" s="172"/>
      <c r="DV29" s="172"/>
      <c r="DW29" s="173"/>
      <c r="DX29" s="171"/>
      <c r="DY29" s="172"/>
      <c r="DZ29" s="172"/>
      <c r="EA29" s="172"/>
      <c r="EB29" s="172"/>
      <c r="EC29" s="172"/>
      <c r="ED29" s="173"/>
      <c r="EE29" s="174"/>
      <c r="EF29" s="175"/>
      <c r="EG29" s="175"/>
      <c r="EH29" s="175"/>
      <c r="EI29" s="175"/>
      <c r="EJ29" s="175"/>
      <c r="EK29" s="176"/>
      <c r="EL29" s="174"/>
      <c r="EM29" s="175"/>
      <c r="EN29" s="175"/>
      <c r="EO29" s="175"/>
      <c r="EP29" s="175"/>
      <c r="EQ29" s="175"/>
      <c r="ER29" s="176"/>
      <c r="ES29" s="174"/>
      <c r="ET29" s="175"/>
      <c r="EU29" s="175"/>
      <c r="EV29" s="175"/>
      <c r="EW29" s="175"/>
      <c r="EX29" s="175"/>
      <c r="EY29" s="17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</row>
    <row r="30" spans="1:167" s="5" customFormat="1" ht="13.5" customHeight="1">
      <c r="A30" s="183"/>
      <c r="B30" s="184"/>
      <c r="C30" s="184"/>
      <c r="D30" s="185"/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8"/>
      <c r="Y30" s="171"/>
      <c r="Z30" s="172"/>
      <c r="AA30" s="172"/>
      <c r="AB30" s="172"/>
      <c r="AC30" s="172"/>
      <c r="AD30" s="172"/>
      <c r="AE30" s="173"/>
      <c r="AF30" s="171"/>
      <c r="AG30" s="172"/>
      <c r="AH30" s="172"/>
      <c r="AI30" s="172"/>
      <c r="AJ30" s="172"/>
      <c r="AK30" s="172"/>
      <c r="AL30" s="173"/>
      <c r="AM30" s="171"/>
      <c r="AN30" s="172"/>
      <c r="AO30" s="172"/>
      <c r="AP30" s="172"/>
      <c r="AQ30" s="172"/>
      <c r="AR30" s="172"/>
      <c r="AS30" s="173"/>
      <c r="AT30" s="177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9"/>
      <c r="BH30" s="171"/>
      <c r="BI30" s="172"/>
      <c r="BJ30" s="172"/>
      <c r="BK30" s="172"/>
      <c r="BL30" s="172"/>
      <c r="BM30" s="172"/>
      <c r="BN30" s="173"/>
      <c r="BO30" s="171"/>
      <c r="BP30" s="172"/>
      <c r="BQ30" s="172"/>
      <c r="BR30" s="172"/>
      <c r="BS30" s="172"/>
      <c r="BT30" s="172"/>
      <c r="BU30" s="173"/>
      <c r="BV30" s="171"/>
      <c r="BW30" s="172"/>
      <c r="BX30" s="172"/>
      <c r="BY30" s="172"/>
      <c r="BZ30" s="172"/>
      <c r="CA30" s="172"/>
      <c r="CB30" s="173"/>
      <c r="CC30" s="180">
        <f t="shared" si="0"/>
      </c>
      <c r="CD30" s="181"/>
      <c r="CE30" s="181"/>
      <c r="CF30" s="181"/>
      <c r="CG30" s="181"/>
      <c r="CH30" s="181"/>
      <c r="CI30" s="182"/>
      <c r="CJ30" s="180">
        <f t="shared" si="1"/>
      </c>
      <c r="CK30" s="181"/>
      <c r="CL30" s="181"/>
      <c r="CM30" s="181"/>
      <c r="CN30" s="181"/>
      <c r="CO30" s="181"/>
      <c r="CP30" s="182"/>
      <c r="CQ30" s="167">
        <v>5</v>
      </c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8"/>
      <c r="DD30" s="169"/>
      <c r="DE30" s="169"/>
      <c r="DF30" s="169"/>
      <c r="DG30" s="169"/>
      <c r="DH30" s="169"/>
      <c r="DI30" s="170"/>
      <c r="DJ30" s="171"/>
      <c r="DK30" s="172"/>
      <c r="DL30" s="172"/>
      <c r="DM30" s="172"/>
      <c r="DN30" s="172"/>
      <c r="DO30" s="172"/>
      <c r="DP30" s="173"/>
      <c r="DQ30" s="171"/>
      <c r="DR30" s="172"/>
      <c r="DS30" s="172"/>
      <c r="DT30" s="172"/>
      <c r="DU30" s="172"/>
      <c r="DV30" s="172"/>
      <c r="DW30" s="173"/>
      <c r="DX30" s="171"/>
      <c r="DY30" s="172"/>
      <c r="DZ30" s="172"/>
      <c r="EA30" s="172"/>
      <c r="EB30" s="172"/>
      <c r="EC30" s="172"/>
      <c r="ED30" s="173"/>
      <c r="EE30" s="174"/>
      <c r="EF30" s="175"/>
      <c r="EG30" s="175"/>
      <c r="EH30" s="175"/>
      <c r="EI30" s="175"/>
      <c r="EJ30" s="175"/>
      <c r="EK30" s="176"/>
      <c r="EL30" s="174"/>
      <c r="EM30" s="175"/>
      <c r="EN30" s="175"/>
      <c r="EO30" s="175"/>
      <c r="EP30" s="175"/>
      <c r="EQ30" s="175"/>
      <c r="ER30" s="176"/>
      <c r="ES30" s="174"/>
      <c r="ET30" s="175"/>
      <c r="EU30" s="175"/>
      <c r="EV30" s="175"/>
      <c r="EW30" s="175"/>
      <c r="EX30" s="175"/>
      <c r="EY30" s="17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</row>
    <row r="31" spans="1:167" s="5" customFormat="1" ht="13.5" customHeight="1">
      <c r="A31" s="183"/>
      <c r="B31" s="184"/>
      <c r="C31" s="184"/>
      <c r="D31" s="185"/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8"/>
      <c r="Y31" s="171"/>
      <c r="Z31" s="172"/>
      <c r="AA31" s="172"/>
      <c r="AB31" s="172"/>
      <c r="AC31" s="172"/>
      <c r="AD31" s="172"/>
      <c r="AE31" s="173"/>
      <c r="AF31" s="171"/>
      <c r="AG31" s="172"/>
      <c r="AH31" s="172"/>
      <c r="AI31" s="172"/>
      <c r="AJ31" s="172"/>
      <c r="AK31" s="172"/>
      <c r="AL31" s="173"/>
      <c r="AM31" s="171"/>
      <c r="AN31" s="172"/>
      <c r="AO31" s="172"/>
      <c r="AP31" s="172"/>
      <c r="AQ31" s="172"/>
      <c r="AR31" s="172"/>
      <c r="AS31" s="173"/>
      <c r="AT31" s="177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9"/>
      <c r="BH31" s="171"/>
      <c r="BI31" s="172"/>
      <c r="BJ31" s="172"/>
      <c r="BK31" s="172"/>
      <c r="BL31" s="172"/>
      <c r="BM31" s="172"/>
      <c r="BN31" s="173"/>
      <c r="BO31" s="171"/>
      <c r="BP31" s="172"/>
      <c r="BQ31" s="172"/>
      <c r="BR31" s="172"/>
      <c r="BS31" s="172"/>
      <c r="BT31" s="172"/>
      <c r="BU31" s="173"/>
      <c r="BV31" s="171"/>
      <c r="BW31" s="172"/>
      <c r="BX31" s="172"/>
      <c r="BY31" s="172"/>
      <c r="BZ31" s="172"/>
      <c r="CA31" s="172"/>
      <c r="CB31" s="173"/>
      <c r="CC31" s="180">
        <f t="shared" si="0"/>
      </c>
      <c r="CD31" s="181"/>
      <c r="CE31" s="181"/>
      <c r="CF31" s="181"/>
      <c r="CG31" s="181"/>
      <c r="CH31" s="181"/>
      <c r="CI31" s="182"/>
      <c r="CJ31" s="180">
        <f t="shared" si="1"/>
      </c>
      <c r="CK31" s="181"/>
      <c r="CL31" s="181"/>
      <c r="CM31" s="181"/>
      <c r="CN31" s="181"/>
      <c r="CO31" s="181"/>
      <c r="CP31" s="182"/>
      <c r="CQ31" s="167">
        <v>5</v>
      </c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8"/>
      <c r="DD31" s="169"/>
      <c r="DE31" s="169"/>
      <c r="DF31" s="169"/>
      <c r="DG31" s="169"/>
      <c r="DH31" s="169"/>
      <c r="DI31" s="170"/>
      <c r="DJ31" s="171"/>
      <c r="DK31" s="172"/>
      <c r="DL31" s="172"/>
      <c r="DM31" s="172"/>
      <c r="DN31" s="172"/>
      <c r="DO31" s="172"/>
      <c r="DP31" s="173"/>
      <c r="DQ31" s="171"/>
      <c r="DR31" s="172"/>
      <c r="DS31" s="172"/>
      <c r="DT31" s="172"/>
      <c r="DU31" s="172"/>
      <c r="DV31" s="172"/>
      <c r="DW31" s="173"/>
      <c r="DX31" s="171"/>
      <c r="DY31" s="172"/>
      <c r="DZ31" s="172"/>
      <c r="EA31" s="172"/>
      <c r="EB31" s="172"/>
      <c r="EC31" s="172"/>
      <c r="ED31" s="173"/>
      <c r="EE31" s="174"/>
      <c r="EF31" s="175"/>
      <c r="EG31" s="175"/>
      <c r="EH31" s="175"/>
      <c r="EI31" s="175"/>
      <c r="EJ31" s="175"/>
      <c r="EK31" s="176"/>
      <c r="EL31" s="174"/>
      <c r="EM31" s="175"/>
      <c r="EN31" s="175"/>
      <c r="EO31" s="175"/>
      <c r="EP31" s="175"/>
      <c r="EQ31" s="175"/>
      <c r="ER31" s="176"/>
      <c r="ES31" s="174"/>
      <c r="ET31" s="175"/>
      <c r="EU31" s="175"/>
      <c r="EV31" s="175"/>
      <c r="EW31" s="175"/>
      <c r="EX31" s="175"/>
      <c r="EY31" s="17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</row>
    <row r="32" spans="1:167" s="5" customFormat="1" ht="13.5" customHeight="1">
      <c r="A32" s="183"/>
      <c r="B32" s="184"/>
      <c r="C32" s="184"/>
      <c r="D32" s="185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8"/>
      <c r="Y32" s="171"/>
      <c r="Z32" s="172"/>
      <c r="AA32" s="172"/>
      <c r="AB32" s="172"/>
      <c r="AC32" s="172"/>
      <c r="AD32" s="172"/>
      <c r="AE32" s="173"/>
      <c r="AF32" s="171"/>
      <c r="AG32" s="172"/>
      <c r="AH32" s="172"/>
      <c r="AI32" s="172"/>
      <c r="AJ32" s="172"/>
      <c r="AK32" s="172"/>
      <c r="AL32" s="173"/>
      <c r="AM32" s="171"/>
      <c r="AN32" s="172"/>
      <c r="AO32" s="172"/>
      <c r="AP32" s="172"/>
      <c r="AQ32" s="172"/>
      <c r="AR32" s="172"/>
      <c r="AS32" s="173"/>
      <c r="AT32" s="177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9"/>
      <c r="BH32" s="171"/>
      <c r="BI32" s="172"/>
      <c r="BJ32" s="172"/>
      <c r="BK32" s="172"/>
      <c r="BL32" s="172"/>
      <c r="BM32" s="172"/>
      <c r="BN32" s="173"/>
      <c r="BO32" s="171"/>
      <c r="BP32" s="172"/>
      <c r="BQ32" s="172"/>
      <c r="BR32" s="172"/>
      <c r="BS32" s="172"/>
      <c r="BT32" s="172"/>
      <c r="BU32" s="173"/>
      <c r="BV32" s="171"/>
      <c r="BW32" s="172"/>
      <c r="BX32" s="172"/>
      <c r="BY32" s="172"/>
      <c r="BZ32" s="172"/>
      <c r="CA32" s="172"/>
      <c r="CB32" s="173"/>
      <c r="CC32" s="180">
        <f t="shared" si="0"/>
      </c>
      <c r="CD32" s="181"/>
      <c r="CE32" s="181"/>
      <c r="CF32" s="181"/>
      <c r="CG32" s="181"/>
      <c r="CH32" s="181"/>
      <c r="CI32" s="182"/>
      <c r="CJ32" s="180">
        <f t="shared" si="1"/>
      </c>
      <c r="CK32" s="181"/>
      <c r="CL32" s="181"/>
      <c r="CM32" s="181"/>
      <c r="CN32" s="181"/>
      <c r="CO32" s="181"/>
      <c r="CP32" s="182"/>
      <c r="CQ32" s="167">
        <v>5</v>
      </c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8"/>
      <c r="DD32" s="169"/>
      <c r="DE32" s="169"/>
      <c r="DF32" s="169"/>
      <c r="DG32" s="169"/>
      <c r="DH32" s="169"/>
      <c r="DI32" s="170"/>
      <c r="DJ32" s="171"/>
      <c r="DK32" s="172"/>
      <c r="DL32" s="172"/>
      <c r="DM32" s="172"/>
      <c r="DN32" s="172"/>
      <c r="DO32" s="172"/>
      <c r="DP32" s="173"/>
      <c r="DQ32" s="171"/>
      <c r="DR32" s="172"/>
      <c r="DS32" s="172"/>
      <c r="DT32" s="172"/>
      <c r="DU32" s="172"/>
      <c r="DV32" s="172"/>
      <c r="DW32" s="173"/>
      <c r="DX32" s="171"/>
      <c r="DY32" s="172"/>
      <c r="DZ32" s="172"/>
      <c r="EA32" s="172"/>
      <c r="EB32" s="172"/>
      <c r="EC32" s="172"/>
      <c r="ED32" s="173"/>
      <c r="EE32" s="174"/>
      <c r="EF32" s="175"/>
      <c r="EG32" s="175"/>
      <c r="EH32" s="175"/>
      <c r="EI32" s="175"/>
      <c r="EJ32" s="175"/>
      <c r="EK32" s="176"/>
      <c r="EL32" s="174"/>
      <c r="EM32" s="175"/>
      <c r="EN32" s="175"/>
      <c r="EO32" s="175"/>
      <c r="EP32" s="175"/>
      <c r="EQ32" s="175"/>
      <c r="ER32" s="176"/>
      <c r="ES32" s="174"/>
      <c r="ET32" s="175"/>
      <c r="EU32" s="175"/>
      <c r="EV32" s="175"/>
      <c r="EW32" s="175"/>
      <c r="EX32" s="175"/>
      <c r="EY32" s="17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</row>
    <row r="33" spans="1:167" ht="13.5" customHeight="1">
      <c r="A33" s="183"/>
      <c r="B33" s="184"/>
      <c r="C33" s="184"/>
      <c r="D33" s="185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8"/>
      <c r="Y33" s="171"/>
      <c r="Z33" s="172"/>
      <c r="AA33" s="172"/>
      <c r="AB33" s="172"/>
      <c r="AC33" s="172"/>
      <c r="AD33" s="172"/>
      <c r="AE33" s="173"/>
      <c r="AF33" s="171"/>
      <c r="AG33" s="172"/>
      <c r="AH33" s="172"/>
      <c r="AI33" s="172"/>
      <c r="AJ33" s="172"/>
      <c r="AK33" s="172"/>
      <c r="AL33" s="173"/>
      <c r="AM33" s="171"/>
      <c r="AN33" s="172"/>
      <c r="AO33" s="172"/>
      <c r="AP33" s="172"/>
      <c r="AQ33" s="172"/>
      <c r="AR33" s="172"/>
      <c r="AS33" s="173"/>
      <c r="AT33" s="177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9"/>
      <c r="BH33" s="171"/>
      <c r="BI33" s="172"/>
      <c r="BJ33" s="172"/>
      <c r="BK33" s="172"/>
      <c r="BL33" s="172"/>
      <c r="BM33" s="172"/>
      <c r="BN33" s="173"/>
      <c r="BO33" s="171"/>
      <c r="BP33" s="172"/>
      <c r="BQ33" s="172"/>
      <c r="BR33" s="172"/>
      <c r="BS33" s="172"/>
      <c r="BT33" s="172"/>
      <c r="BU33" s="173"/>
      <c r="BV33" s="171"/>
      <c r="BW33" s="172"/>
      <c r="BX33" s="172"/>
      <c r="BY33" s="172"/>
      <c r="BZ33" s="172"/>
      <c r="CA33" s="172"/>
      <c r="CB33" s="173"/>
      <c r="CC33" s="180">
        <f t="shared" si="0"/>
      </c>
      <c r="CD33" s="181"/>
      <c r="CE33" s="181"/>
      <c r="CF33" s="181"/>
      <c r="CG33" s="181"/>
      <c r="CH33" s="181"/>
      <c r="CI33" s="182"/>
      <c r="CJ33" s="180">
        <f t="shared" si="1"/>
      </c>
      <c r="CK33" s="181"/>
      <c r="CL33" s="181"/>
      <c r="CM33" s="181"/>
      <c r="CN33" s="181"/>
      <c r="CO33" s="181"/>
      <c r="CP33" s="182"/>
      <c r="CQ33" s="167">
        <v>5</v>
      </c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8"/>
      <c r="DD33" s="169"/>
      <c r="DE33" s="169"/>
      <c r="DF33" s="169"/>
      <c r="DG33" s="169"/>
      <c r="DH33" s="169"/>
      <c r="DI33" s="170"/>
      <c r="DJ33" s="171"/>
      <c r="DK33" s="172"/>
      <c r="DL33" s="172"/>
      <c r="DM33" s="172"/>
      <c r="DN33" s="172"/>
      <c r="DO33" s="172"/>
      <c r="DP33" s="173"/>
      <c r="DQ33" s="171"/>
      <c r="DR33" s="172"/>
      <c r="DS33" s="172"/>
      <c r="DT33" s="172"/>
      <c r="DU33" s="172"/>
      <c r="DV33" s="172"/>
      <c r="DW33" s="173"/>
      <c r="DX33" s="171"/>
      <c r="DY33" s="172"/>
      <c r="DZ33" s="172"/>
      <c r="EA33" s="172"/>
      <c r="EB33" s="172"/>
      <c r="EC33" s="172"/>
      <c r="ED33" s="173"/>
      <c r="EE33" s="174"/>
      <c r="EF33" s="175"/>
      <c r="EG33" s="175"/>
      <c r="EH33" s="175"/>
      <c r="EI33" s="175"/>
      <c r="EJ33" s="175"/>
      <c r="EK33" s="176"/>
      <c r="EL33" s="174"/>
      <c r="EM33" s="175"/>
      <c r="EN33" s="175"/>
      <c r="EO33" s="175"/>
      <c r="EP33" s="175"/>
      <c r="EQ33" s="175"/>
      <c r="ER33" s="176"/>
      <c r="ES33" s="174"/>
      <c r="ET33" s="175"/>
      <c r="EU33" s="175"/>
      <c r="EV33" s="175"/>
      <c r="EW33" s="175"/>
      <c r="EX33" s="175"/>
      <c r="EY33" s="17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</row>
    <row r="34" spans="1:167" ht="13.5" customHeight="1">
      <c r="A34" s="206" t="s">
        <v>284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8"/>
      <c r="AF34" s="171" t="s">
        <v>278</v>
      </c>
      <c r="AG34" s="172"/>
      <c r="AH34" s="172"/>
      <c r="AI34" s="172"/>
      <c r="AJ34" s="172"/>
      <c r="AK34" s="172"/>
      <c r="AL34" s="173"/>
      <c r="AM34" s="171" t="s">
        <v>278</v>
      </c>
      <c r="AN34" s="172"/>
      <c r="AO34" s="172"/>
      <c r="AP34" s="172"/>
      <c r="AQ34" s="172"/>
      <c r="AR34" s="172"/>
      <c r="AS34" s="173"/>
      <c r="AT34" s="212" t="s">
        <v>278</v>
      </c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4"/>
      <c r="BH34" s="171" t="s">
        <v>278</v>
      </c>
      <c r="BI34" s="172"/>
      <c r="BJ34" s="172"/>
      <c r="BK34" s="172"/>
      <c r="BL34" s="172"/>
      <c r="BM34" s="172"/>
      <c r="BN34" s="173"/>
      <c r="BO34" s="171" t="s">
        <v>278</v>
      </c>
      <c r="BP34" s="172"/>
      <c r="BQ34" s="172"/>
      <c r="BR34" s="172"/>
      <c r="BS34" s="172"/>
      <c r="BT34" s="172"/>
      <c r="BU34" s="173"/>
      <c r="BV34" s="171" t="s">
        <v>278</v>
      </c>
      <c r="BW34" s="172"/>
      <c r="BX34" s="172"/>
      <c r="BY34" s="172"/>
      <c r="BZ34" s="172"/>
      <c r="CA34" s="172"/>
      <c r="CB34" s="173"/>
      <c r="CC34" s="171" t="s">
        <v>278</v>
      </c>
      <c r="CD34" s="172"/>
      <c r="CE34" s="172"/>
      <c r="CF34" s="172"/>
      <c r="CG34" s="172"/>
      <c r="CH34" s="172"/>
      <c r="CI34" s="173"/>
      <c r="CJ34" s="171" t="s">
        <v>278</v>
      </c>
      <c r="CK34" s="172"/>
      <c r="CL34" s="172"/>
      <c r="CM34" s="172"/>
      <c r="CN34" s="172"/>
      <c r="CO34" s="172"/>
      <c r="CP34" s="173"/>
      <c r="CQ34" s="167" t="s">
        <v>278</v>
      </c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71" t="s">
        <v>278</v>
      </c>
      <c r="DD34" s="172"/>
      <c r="DE34" s="172"/>
      <c r="DF34" s="172"/>
      <c r="DG34" s="172"/>
      <c r="DH34" s="172"/>
      <c r="DI34" s="173"/>
      <c r="DJ34" s="171" t="s">
        <v>278</v>
      </c>
      <c r="DK34" s="172"/>
      <c r="DL34" s="172"/>
      <c r="DM34" s="172"/>
      <c r="DN34" s="172"/>
      <c r="DO34" s="172"/>
      <c r="DP34" s="173"/>
      <c r="DQ34" s="171" t="s">
        <v>278</v>
      </c>
      <c r="DR34" s="172"/>
      <c r="DS34" s="172"/>
      <c r="DT34" s="172"/>
      <c r="DU34" s="172"/>
      <c r="DV34" s="172"/>
      <c r="DW34" s="173"/>
      <c r="DX34" s="171" t="s">
        <v>278</v>
      </c>
      <c r="DY34" s="172"/>
      <c r="DZ34" s="172"/>
      <c r="EA34" s="172"/>
      <c r="EB34" s="172"/>
      <c r="EC34" s="172"/>
      <c r="ED34" s="173"/>
      <c r="EE34" s="174"/>
      <c r="EF34" s="175"/>
      <c r="EG34" s="175"/>
      <c r="EH34" s="175"/>
      <c r="EI34" s="175"/>
      <c r="EJ34" s="175"/>
      <c r="EK34" s="176"/>
      <c r="EL34" s="174"/>
      <c r="EM34" s="175"/>
      <c r="EN34" s="175"/>
      <c r="EO34" s="175"/>
      <c r="EP34" s="175"/>
      <c r="EQ34" s="175"/>
      <c r="ER34" s="176"/>
      <c r="ES34" s="174"/>
      <c r="ET34" s="175"/>
      <c r="EU34" s="175"/>
      <c r="EV34" s="175"/>
      <c r="EW34" s="175"/>
      <c r="EX34" s="175"/>
      <c r="EY34" s="17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</row>
    <row r="48" s="29" customFormat="1" ht="12"/>
    <row r="49" s="29" customFormat="1" ht="12"/>
    <row r="50" s="29" customFormat="1" ht="12"/>
  </sheetData>
  <mergeCells count="416">
    <mergeCell ref="EE21:EK21"/>
    <mergeCell ref="EL21:ER21"/>
    <mergeCell ref="ES21:EY21"/>
    <mergeCell ref="EZ21:FK21"/>
    <mergeCell ref="DC21:DI21"/>
    <mergeCell ref="DJ21:DP21"/>
    <mergeCell ref="DQ21:DW21"/>
    <mergeCell ref="DX21:ED21"/>
    <mergeCell ref="BV21:CB21"/>
    <mergeCell ref="CC21:CI21"/>
    <mergeCell ref="CJ21:CP21"/>
    <mergeCell ref="CQ21:DB21"/>
    <mergeCell ref="AM21:AS21"/>
    <mergeCell ref="AT21:BG21"/>
    <mergeCell ref="BH21:BN21"/>
    <mergeCell ref="BO21:BU21"/>
    <mergeCell ref="A21:D21"/>
    <mergeCell ref="E21:X21"/>
    <mergeCell ref="Y21:AE21"/>
    <mergeCell ref="AF21:AL21"/>
    <mergeCell ref="EE20:EK20"/>
    <mergeCell ref="EL20:ER20"/>
    <mergeCell ref="ES20:EY20"/>
    <mergeCell ref="EZ20:FK20"/>
    <mergeCell ref="DC20:DI20"/>
    <mergeCell ref="DJ20:DP20"/>
    <mergeCell ref="DQ20:DW20"/>
    <mergeCell ref="DX20:ED20"/>
    <mergeCell ref="BV20:CB20"/>
    <mergeCell ref="CC20:CI20"/>
    <mergeCell ref="CJ20:CP20"/>
    <mergeCell ref="CQ20:DB20"/>
    <mergeCell ref="AM20:AS20"/>
    <mergeCell ref="AT20:BG20"/>
    <mergeCell ref="BH20:BN20"/>
    <mergeCell ref="BO20:BU20"/>
    <mergeCell ref="A20:D20"/>
    <mergeCell ref="E20:X20"/>
    <mergeCell ref="Y20:AE20"/>
    <mergeCell ref="AF20:AL20"/>
    <mergeCell ref="DJ14:DP14"/>
    <mergeCell ref="DJ15:DP15"/>
    <mergeCell ref="DJ16:DP16"/>
    <mergeCell ref="DJ17:DP17"/>
    <mergeCell ref="A14:D14"/>
    <mergeCell ref="A15:D15"/>
    <mergeCell ref="E14:X14"/>
    <mergeCell ref="A17:D17"/>
    <mergeCell ref="E17:X17"/>
    <mergeCell ref="A16:D16"/>
    <mergeCell ref="E16:X16"/>
    <mergeCell ref="Y16:AE16"/>
    <mergeCell ref="AF16:AL16"/>
    <mergeCell ref="AM19:AS19"/>
    <mergeCell ref="AF19:AL19"/>
    <mergeCell ref="AM17:AS17"/>
    <mergeCell ref="Y17:AE17"/>
    <mergeCell ref="AF17:AL17"/>
    <mergeCell ref="AM16:AS16"/>
    <mergeCell ref="AM18:AS18"/>
    <mergeCell ref="Y18:AE18"/>
    <mergeCell ref="AT19:BG19"/>
    <mergeCell ref="A19:D19"/>
    <mergeCell ref="E19:X19"/>
    <mergeCell ref="Y19:AE19"/>
    <mergeCell ref="AF14:AS14"/>
    <mergeCell ref="E15:X15"/>
    <mergeCell ref="AF15:AS15"/>
    <mergeCell ref="AT14:BG14"/>
    <mergeCell ref="AT15:BG15"/>
    <mergeCell ref="Y14:AE14"/>
    <mergeCell ref="Y15:AE15"/>
    <mergeCell ref="AT16:BG16"/>
    <mergeCell ref="FF1:FH1"/>
    <mergeCell ref="FI1:FK1"/>
    <mergeCell ref="AT17:BG17"/>
    <mergeCell ref="BH12:EV12"/>
    <mergeCell ref="DC15:DI15"/>
    <mergeCell ref="DQ15:DW15"/>
    <mergeCell ref="DX15:ED15"/>
    <mergeCell ref="DX17:ED17"/>
    <mergeCell ref="CQ15:DB15"/>
    <mergeCell ref="ES34:EY34"/>
    <mergeCell ref="EZ19:FK19"/>
    <mergeCell ref="EZ33:FK33"/>
    <mergeCell ref="EZ34:FK34"/>
    <mergeCell ref="ES33:EY33"/>
    <mergeCell ref="ES22:EY22"/>
    <mergeCell ref="EZ22:FK22"/>
    <mergeCell ref="EZ23:FK23"/>
    <mergeCell ref="ES30:EY30"/>
    <mergeCell ref="EZ30:FK30"/>
    <mergeCell ref="EL34:ER34"/>
    <mergeCell ref="EL33:ER33"/>
    <mergeCell ref="EE33:EK33"/>
    <mergeCell ref="EE34:EK34"/>
    <mergeCell ref="DC22:DI22"/>
    <mergeCell ref="DQ22:DW22"/>
    <mergeCell ref="EL16:ER16"/>
    <mergeCell ref="ES16:EY16"/>
    <mergeCell ref="EL17:ER17"/>
    <mergeCell ref="ES17:EY17"/>
    <mergeCell ref="EE22:EK22"/>
    <mergeCell ref="EL22:ER22"/>
    <mergeCell ref="EL19:ER19"/>
    <mergeCell ref="ES19:EY19"/>
    <mergeCell ref="DQ33:DW33"/>
    <mergeCell ref="DX33:ED33"/>
    <mergeCell ref="DX24:ED24"/>
    <mergeCell ref="DJ22:DP22"/>
    <mergeCell ref="DJ23:DP23"/>
    <mergeCell ref="CQ34:DB34"/>
    <mergeCell ref="DJ33:DP33"/>
    <mergeCell ref="DJ34:DP34"/>
    <mergeCell ref="DC34:DI34"/>
    <mergeCell ref="DC33:DI33"/>
    <mergeCell ref="DQ34:DW34"/>
    <mergeCell ref="DX34:ED34"/>
    <mergeCell ref="EE19:EK19"/>
    <mergeCell ref="DC19:DI19"/>
    <mergeCell ref="DQ19:DW19"/>
    <mergeCell ref="DX19:ED19"/>
    <mergeCell ref="DJ19:DP19"/>
    <mergeCell ref="DX22:ED22"/>
    <mergeCell ref="DC23:DI23"/>
    <mergeCell ref="DQ23:DW23"/>
    <mergeCell ref="DC28:DI28"/>
    <mergeCell ref="DX23:ED23"/>
    <mergeCell ref="BH33:BN33"/>
    <mergeCell ref="BO33:BU33"/>
    <mergeCell ref="CQ33:DB33"/>
    <mergeCell ref="DC24:DI24"/>
    <mergeCell ref="DQ24:DW24"/>
    <mergeCell ref="DJ24:DP24"/>
    <mergeCell ref="BH25:BN25"/>
    <mergeCell ref="BO25:BU25"/>
    <mergeCell ref="CQ22:DB22"/>
    <mergeCell ref="BV33:CB33"/>
    <mergeCell ref="BH24:BN24"/>
    <mergeCell ref="BO24:BU24"/>
    <mergeCell ref="BV24:CB24"/>
    <mergeCell ref="CC24:CI24"/>
    <mergeCell ref="CQ24:DB24"/>
    <mergeCell ref="BH23:BN23"/>
    <mergeCell ref="BO23:BU23"/>
    <mergeCell ref="BV23:CB23"/>
    <mergeCell ref="DC18:DI18"/>
    <mergeCell ref="DQ18:DW18"/>
    <mergeCell ref="DX18:ED18"/>
    <mergeCell ref="DJ18:DP18"/>
    <mergeCell ref="CC34:CI34"/>
    <mergeCell ref="CJ34:CP34"/>
    <mergeCell ref="CJ22:CP22"/>
    <mergeCell ref="CJ23:CP23"/>
    <mergeCell ref="CJ24:CP24"/>
    <mergeCell ref="CC27:CI27"/>
    <mergeCell ref="CJ27:CP27"/>
    <mergeCell ref="CC33:CI33"/>
    <mergeCell ref="CJ33:CP33"/>
    <mergeCell ref="CJ31:CP31"/>
    <mergeCell ref="CC22:CI22"/>
    <mergeCell ref="CJ25:CP25"/>
    <mergeCell ref="CJ26:CP26"/>
    <mergeCell ref="CC25:CI25"/>
    <mergeCell ref="CC26:CI26"/>
    <mergeCell ref="CC23:CI23"/>
    <mergeCell ref="AM33:AS33"/>
    <mergeCell ref="BH22:BN22"/>
    <mergeCell ref="BO22:BU22"/>
    <mergeCell ref="BV34:CB34"/>
    <mergeCell ref="BV22:CB22"/>
    <mergeCell ref="BV25:CB25"/>
    <mergeCell ref="BH26:BN26"/>
    <mergeCell ref="BO26:BU26"/>
    <mergeCell ref="BV26:CB26"/>
    <mergeCell ref="AT27:BG27"/>
    <mergeCell ref="CC16:CI16"/>
    <mergeCell ref="CJ16:CP16"/>
    <mergeCell ref="CC17:CI17"/>
    <mergeCell ref="AF34:AL34"/>
    <mergeCell ref="AM34:AS34"/>
    <mergeCell ref="BH34:BN34"/>
    <mergeCell ref="BO34:BU34"/>
    <mergeCell ref="AF33:AL33"/>
    <mergeCell ref="BO19:BU19"/>
    <mergeCell ref="AT34:BG34"/>
    <mergeCell ref="CQ19:DB19"/>
    <mergeCell ref="BH17:BN17"/>
    <mergeCell ref="BO17:BU17"/>
    <mergeCell ref="BH19:BN19"/>
    <mergeCell ref="CC19:CI19"/>
    <mergeCell ref="BV17:CB17"/>
    <mergeCell ref="BV19:CB19"/>
    <mergeCell ref="CJ17:CP17"/>
    <mergeCell ref="BV18:CB18"/>
    <mergeCell ref="CJ19:CP19"/>
    <mergeCell ref="BH15:CB15"/>
    <mergeCell ref="CQ17:DB17"/>
    <mergeCell ref="CC18:CI18"/>
    <mergeCell ref="CJ18:CP18"/>
    <mergeCell ref="CQ18:DB18"/>
    <mergeCell ref="BH16:BN16"/>
    <mergeCell ref="BO16:BU16"/>
    <mergeCell ref="CQ16:DB16"/>
    <mergeCell ref="BV16:CB16"/>
    <mergeCell ref="CC15:CP15"/>
    <mergeCell ref="AM22:AS22"/>
    <mergeCell ref="AT22:BG22"/>
    <mergeCell ref="AM23:AS23"/>
    <mergeCell ref="A34:AE34"/>
    <mergeCell ref="A33:D33"/>
    <mergeCell ref="E33:X33"/>
    <mergeCell ref="Y33:AE33"/>
    <mergeCell ref="AT23:BG23"/>
    <mergeCell ref="AM24:AS24"/>
    <mergeCell ref="AT24:BG24"/>
    <mergeCell ref="AM25:AS25"/>
    <mergeCell ref="AT25:BG25"/>
    <mergeCell ref="AM26:AS26"/>
    <mergeCell ref="AT26:BG26"/>
    <mergeCell ref="AM27:AS27"/>
    <mergeCell ref="AG9:AI9"/>
    <mergeCell ref="DJ7:EW7"/>
    <mergeCell ref="AE7:BL7"/>
    <mergeCell ref="CL9:CN9"/>
    <mergeCell ref="BR7:CI7"/>
    <mergeCell ref="BH14:CB14"/>
    <mergeCell ref="CC14:CP14"/>
    <mergeCell ref="CQ14:DB14"/>
    <mergeCell ref="DC14:DI14"/>
    <mergeCell ref="DQ14:DW14"/>
    <mergeCell ref="DX14:ED14"/>
    <mergeCell ref="EE14:EY14"/>
    <mergeCell ref="EZ14:FK14"/>
    <mergeCell ref="A3:FK3"/>
    <mergeCell ref="A5:FK5"/>
    <mergeCell ref="AT33:BG33"/>
    <mergeCell ref="DC16:DI16"/>
    <mergeCell ref="DQ16:DW16"/>
    <mergeCell ref="DX16:ED16"/>
    <mergeCell ref="DC17:DI17"/>
    <mergeCell ref="DQ17:DW17"/>
    <mergeCell ref="A18:D18"/>
    <mergeCell ref="E18:X18"/>
    <mergeCell ref="AF18:AL18"/>
    <mergeCell ref="AT18:BG18"/>
    <mergeCell ref="BH18:BN18"/>
    <mergeCell ref="BO18:BU18"/>
    <mergeCell ref="EZ18:FK18"/>
    <mergeCell ref="EE15:EY15"/>
    <mergeCell ref="EZ15:FK15"/>
    <mergeCell ref="EZ16:FK16"/>
    <mergeCell ref="EZ17:FK17"/>
    <mergeCell ref="EE16:EK16"/>
    <mergeCell ref="EE17:EK17"/>
    <mergeCell ref="EE18:EK18"/>
    <mergeCell ref="EL18:ER18"/>
    <mergeCell ref="ES18:EY18"/>
    <mergeCell ref="A22:D22"/>
    <mergeCell ref="E22:X22"/>
    <mergeCell ref="Y22:AE22"/>
    <mergeCell ref="AF22:AL22"/>
    <mergeCell ref="A23:D23"/>
    <mergeCell ref="E23:X23"/>
    <mergeCell ref="Y23:AE23"/>
    <mergeCell ref="AF23:AL23"/>
    <mergeCell ref="CQ23:DB23"/>
    <mergeCell ref="EE23:EK23"/>
    <mergeCell ref="EL23:ER23"/>
    <mergeCell ref="ES23:EY23"/>
    <mergeCell ref="A24:D24"/>
    <mergeCell ref="E24:X24"/>
    <mergeCell ref="Y24:AE24"/>
    <mergeCell ref="AF24:AL24"/>
    <mergeCell ref="EE24:EK24"/>
    <mergeCell ref="EL24:ER24"/>
    <mergeCell ref="ES24:EY24"/>
    <mergeCell ref="EZ24:FK24"/>
    <mergeCell ref="A25:D25"/>
    <mergeCell ref="E25:X25"/>
    <mergeCell ref="Y25:AE25"/>
    <mergeCell ref="AF25:AL25"/>
    <mergeCell ref="CQ25:DB25"/>
    <mergeCell ref="DC25:DI25"/>
    <mergeCell ref="DQ25:DW25"/>
    <mergeCell ref="DX25:ED25"/>
    <mergeCell ref="DJ25:DP25"/>
    <mergeCell ref="EE25:EK25"/>
    <mergeCell ref="EL25:ER25"/>
    <mergeCell ref="ES25:EY25"/>
    <mergeCell ref="EZ25:FK25"/>
    <mergeCell ref="A26:D26"/>
    <mergeCell ref="E26:X26"/>
    <mergeCell ref="Y26:AE26"/>
    <mergeCell ref="AF26:AL26"/>
    <mergeCell ref="CQ26:DB26"/>
    <mergeCell ref="DC26:DI26"/>
    <mergeCell ref="DQ26:DW26"/>
    <mergeCell ref="DX26:ED26"/>
    <mergeCell ref="DJ26:DP26"/>
    <mergeCell ref="EE26:EK26"/>
    <mergeCell ref="EL26:ER26"/>
    <mergeCell ref="ES26:EY26"/>
    <mergeCell ref="EZ26:FK26"/>
    <mergeCell ref="A27:D27"/>
    <mergeCell ref="E27:X27"/>
    <mergeCell ref="Y27:AE27"/>
    <mergeCell ref="AF27:AL27"/>
    <mergeCell ref="BH27:BN27"/>
    <mergeCell ref="BO27:BU27"/>
    <mergeCell ref="BV27:CB27"/>
    <mergeCell ref="CQ27:DB27"/>
    <mergeCell ref="DC27:DI27"/>
    <mergeCell ref="DQ27:DW27"/>
    <mergeCell ref="DX27:ED27"/>
    <mergeCell ref="DJ27:DP27"/>
    <mergeCell ref="EE27:EK27"/>
    <mergeCell ref="EL27:ER27"/>
    <mergeCell ref="ES27:EY27"/>
    <mergeCell ref="EZ27:FK27"/>
    <mergeCell ref="A28:D28"/>
    <mergeCell ref="E28:X28"/>
    <mergeCell ref="Y28:AE28"/>
    <mergeCell ref="AF28:AL28"/>
    <mergeCell ref="AM28:AS28"/>
    <mergeCell ref="AT28:BG28"/>
    <mergeCell ref="BH28:BN28"/>
    <mergeCell ref="BO28:BU28"/>
    <mergeCell ref="BV28:CB28"/>
    <mergeCell ref="CC28:CI28"/>
    <mergeCell ref="CJ28:CP28"/>
    <mergeCell ref="CQ28:DB28"/>
    <mergeCell ref="DQ28:DW28"/>
    <mergeCell ref="DX28:ED28"/>
    <mergeCell ref="EE28:EK28"/>
    <mergeCell ref="DJ28:DP28"/>
    <mergeCell ref="EL28:ER28"/>
    <mergeCell ref="ES28:EY28"/>
    <mergeCell ref="EZ28:FK28"/>
    <mergeCell ref="A29:D29"/>
    <mergeCell ref="E29:X29"/>
    <mergeCell ref="Y29:AE29"/>
    <mergeCell ref="AF29:AL29"/>
    <mergeCell ref="AM29:AS29"/>
    <mergeCell ref="AT29:BG29"/>
    <mergeCell ref="BH29:BN29"/>
    <mergeCell ref="BO29:BU29"/>
    <mergeCell ref="BV29:CB29"/>
    <mergeCell ref="CC29:CI29"/>
    <mergeCell ref="CJ29:CP29"/>
    <mergeCell ref="CQ29:DB29"/>
    <mergeCell ref="DC29:DI29"/>
    <mergeCell ref="DQ29:DW29"/>
    <mergeCell ref="DX29:ED29"/>
    <mergeCell ref="DJ29:DP29"/>
    <mergeCell ref="EE29:EK29"/>
    <mergeCell ref="EL29:ER29"/>
    <mergeCell ref="ES29:EY29"/>
    <mergeCell ref="EZ29:FK29"/>
    <mergeCell ref="A30:D30"/>
    <mergeCell ref="E30:X30"/>
    <mergeCell ref="Y30:AE30"/>
    <mergeCell ref="AF30:AL30"/>
    <mergeCell ref="CJ30:CP30"/>
    <mergeCell ref="CQ30:DB30"/>
    <mergeCell ref="AM30:AS30"/>
    <mergeCell ref="AT30:BG30"/>
    <mergeCell ref="BH30:BN30"/>
    <mergeCell ref="BO30:BU30"/>
    <mergeCell ref="A31:D31"/>
    <mergeCell ref="E31:X31"/>
    <mergeCell ref="Y31:AE31"/>
    <mergeCell ref="AF31:AL31"/>
    <mergeCell ref="DX30:ED30"/>
    <mergeCell ref="EE30:EK30"/>
    <mergeCell ref="AM31:AS31"/>
    <mergeCell ref="AT31:BG31"/>
    <mergeCell ref="BH31:BN31"/>
    <mergeCell ref="DC30:DI30"/>
    <mergeCell ref="CQ31:DB31"/>
    <mergeCell ref="CC31:CI31"/>
    <mergeCell ref="BV30:CB30"/>
    <mergeCell ref="CC30:CI30"/>
    <mergeCell ref="DJ30:DP30"/>
    <mergeCell ref="DJ31:DP31"/>
    <mergeCell ref="EL31:ER31"/>
    <mergeCell ref="EZ31:FK31"/>
    <mergeCell ref="DQ31:DW31"/>
    <mergeCell ref="ES31:EY31"/>
    <mergeCell ref="DX31:ED31"/>
    <mergeCell ref="EE31:EK31"/>
    <mergeCell ref="EL30:ER30"/>
    <mergeCell ref="DQ30:DW30"/>
    <mergeCell ref="A32:D32"/>
    <mergeCell ref="E32:X32"/>
    <mergeCell ref="Y32:AE32"/>
    <mergeCell ref="AF32:AL32"/>
    <mergeCell ref="AM32:AS32"/>
    <mergeCell ref="AT32:BG32"/>
    <mergeCell ref="BH32:BN32"/>
    <mergeCell ref="DC31:DI31"/>
    <mergeCell ref="BO32:BU32"/>
    <mergeCell ref="BV32:CB32"/>
    <mergeCell ref="CC32:CI32"/>
    <mergeCell ref="CJ32:CP32"/>
    <mergeCell ref="BO31:BU31"/>
    <mergeCell ref="BV31:CB31"/>
    <mergeCell ref="EZ32:FK32"/>
    <mergeCell ref="CQ32:DB32"/>
    <mergeCell ref="DC32:DI32"/>
    <mergeCell ref="DQ32:DW32"/>
    <mergeCell ref="DX32:ED32"/>
    <mergeCell ref="EE32:EK32"/>
    <mergeCell ref="EL32:ER32"/>
    <mergeCell ref="ES32:EY32"/>
    <mergeCell ref="DJ32:DP32"/>
  </mergeCells>
  <dataValidations count="2">
    <dataValidation type="list" allowBlank="1" showInputMessage="1" showErrorMessage="1" prompt="Выберите из списка" errorTitle="Внимание!" error="Коэфф. экологической значимости необходимо выбрать из списка" sqref="DC20:DI33">
      <formula1>KF</formula1>
    </dataValidation>
    <dataValidation type="list" allowBlank="1" showInputMessage="1" showErrorMessage="1" prompt="Выберите из справочника" errorTitle="Внимание!" error="Наименование необходимо выбрать из справочника" sqref="E20:X33">
      <formula1>NAMEZV</formula1>
    </dataValidation>
  </dataValidation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K30"/>
  <sheetViews>
    <sheetView zoomScaleSheetLayoutView="100" workbookViewId="0" topLeftCell="A1">
      <selection activeCell="A13" sqref="A13:E13"/>
    </sheetView>
  </sheetViews>
  <sheetFormatPr defaultColWidth="9.00390625" defaultRowHeight="12.75"/>
  <cols>
    <col min="1" max="16384" width="0.875" style="3" customWidth="1"/>
  </cols>
  <sheetData>
    <row r="1" spans="160:167" ht="15" customHeight="1">
      <c r="FD1" s="38" t="s">
        <v>1870</v>
      </c>
      <c r="FF1" s="109"/>
      <c r="FG1" s="110"/>
      <c r="FH1" s="111"/>
      <c r="FI1" s="109"/>
      <c r="FJ1" s="110"/>
      <c r="FK1" s="111"/>
    </row>
    <row r="3" spans="1:167" s="31" customFormat="1" ht="15.75">
      <c r="A3" s="199" t="s">
        <v>256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</row>
    <row r="4" s="16" customFormat="1" ht="10.5" customHeight="1"/>
    <row r="5" spans="1:167" s="45" customFormat="1" ht="12.75">
      <c r="A5" s="200" t="s">
        <v>279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</row>
    <row r="7" spans="1:48" ht="15" customHeight="1">
      <c r="A7" s="3" t="s">
        <v>2081</v>
      </c>
      <c r="P7" s="201"/>
      <c r="Q7" s="202"/>
      <c r="R7" s="203"/>
      <c r="S7" s="201"/>
      <c r="T7" s="202"/>
      <c r="U7" s="203"/>
      <c r="V7" s="201"/>
      <c r="W7" s="202"/>
      <c r="X7" s="203"/>
      <c r="Y7" s="201"/>
      <c r="Z7" s="202"/>
      <c r="AA7" s="203"/>
      <c r="AB7" s="201"/>
      <c r="AC7" s="202"/>
      <c r="AD7" s="203"/>
      <c r="AE7" s="201"/>
      <c r="AF7" s="202"/>
      <c r="AG7" s="203"/>
      <c r="AH7" s="201"/>
      <c r="AI7" s="202"/>
      <c r="AJ7" s="203"/>
      <c r="AK7" s="201"/>
      <c r="AL7" s="202"/>
      <c r="AM7" s="203"/>
      <c r="AN7" s="201"/>
      <c r="AO7" s="202"/>
      <c r="AP7" s="203"/>
      <c r="AQ7" s="201"/>
      <c r="AR7" s="202"/>
      <c r="AS7" s="203"/>
      <c r="AT7" s="201"/>
      <c r="AU7" s="202"/>
      <c r="AV7" s="203"/>
    </row>
    <row r="9" spans="1:167" s="88" customFormat="1" ht="10.5">
      <c r="A9" s="196" t="s">
        <v>260</v>
      </c>
      <c r="B9" s="197"/>
      <c r="C9" s="197"/>
      <c r="D9" s="197"/>
      <c r="E9" s="198"/>
      <c r="F9" s="196" t="s">
        <v>280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8"/>
      <c r="AN9" s="196" t="s">
        <v>1925</v>
      </c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8"/>
      <c r="BJ9" s="196" t="s">
        <v>281</v>
      </c>
      <c r="BK9" s="197"/>
      <c r="BL9" s="197"/>
      <c r="BM9" s="197"/>
      <c r="BN9" s="197"/>
      <c r="BO9" s="197"/>
      <c r="BP9" s="197"/>
      <c r="BQ9" s="197"/>
      <c r="BR9" s="197"/>
      <c r="BS9" s="198"/>
      <c r="BT9" s="196" t="s">
        <v>271</v>
      </c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8"/>
      <c r="CN9" s="196" t="s">
        <v>1927</v>
      </c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8"/>
      <c r="DB9" s="196" t="s">
        <v>283</v>
      </c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8"/>
      <c r="DP9" s="196" t="s">
        <v>283</v>
      </c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8"/>
      <c r="ED9" s="196" t="s">
        <v>1924</v>
      </c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8"/>
      <c r="ER9" s="196" t="s">
        <v>1932</v>
      </c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8"/>
    </row>
    <row r="10" spans="1:167" s="88" customFormat="1" ht="10.5">
      <c r="A10" s="193" t="s">
        <v>262</v>
      </c>
      <c r="B10" s="194"/>
      <c r="C10" s="194"/>
      <c r="D10" s="194"/>
      <c r="E10" s="195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5"/>
      <c r="AN10" s="193" t="s">
        <v>1926</v>
      </c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5"/>
      <c r="BJ10" s="193" t="s">
        <v>282</v>
      </c>
      <c r="BK10" s="194"/>
      <c r="BL10" s="194"/>
      <c r="BM10" s="194"/>
      <c r="BN10" s="194"/>
      <c r="BO10" s="194"/>
      <c r="BP10" s="194"/>
      <c r="BQ10" s="194"/>
      <c r="BR10" s="194"/>
      <c r="BS10" s="195"/>
      <c r="BT10" s="193" t="s">
        <v>2039</v>
      </c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5"/>
      <c r="CN10" s="193" t="s">
        <v>1928</v>
      </c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5"/>
      <c r="DB10" s="193" t="s">
        <v>1929</v>
      </c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5"/>
      <c r="DP10" s="193" t="s">
        <v>1930</v>
      </c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5"/>
      <c r="ED10" s="193" t="s">
        <v>1931</v>
      </c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5"/>
      <c r="ER10" s="193" t="s">
        <v>2011</v>
      </c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5"/>
    </row>
    <row r="11" spans="1:167" s="88" customFormat="1" ht="10.5">
      <c r="A11" s="193"/>
      <c r="B11" s="194"/>
      <c r="C11" s="194"/>
      <c r="D11" s="194"/>
      <c r="E11" s="195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5"/>
      <c r="AN11" s="193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5"/>
      <c r="BJ11" s="193"/>
      <c r="BK11" s="194"/>
      <c r="BL11" s="194"/>
      <c r="BM11" s="194"/>
      <c r="BN11" s="194"/>
      <c r="BO11" s="194"/>
      <c r="BP11" s="194"/>
      <c r="BQ11" s="194"/>
      <c r="BR11" s="194"/>
      <c r="BS11" s="195"/>
      <c r="BT11" s="193" t="s">
        <v>2040</v>
      </c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5"/>
      <c r="CN11" s="189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1"/>
      <c r="DB11" s="189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1"/>
      <c r="DP11" s="189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1"/>
      <c r="ED11" s="189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1"/>
      <c r="ER11" s="189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1"/>
    </row>
    <row r="12" spans="1:167" s="30" customFormat="1" ht="12">
      <c r="A12" s="215">
        <v>1</v>
      </c>
      <c r="B12" s="211"/>
      <c r="C12" s="215"/>
      <c r="D12" s="215"/>
      <c r="E12" s="215"/>
      <c r="F12" s="215">
        <v>2</v>
      </c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>
        <v>3</v>
      </c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>
        <v>4</v>
      </c>
      <c r="BK12" s="215"/>
      <c r="BL12" s="215"/>
      <c r="BM12" s="215"/>
      <c r="BN12" s="215"/>
      <c r="BO12" s="215"/>
      <c r="BP12" s="215"/>
      <c r="BQ12" s="215"/>
      <c r="BR12" s="215"/>
      <c r="BS12" s="215"/>
      <c r="BT12" s="215">
        <v>5</v>
      </c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09">
        <v>6</v>
      </c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1"/>
      <c r="DB12" s="209">
        <v>7</v>
      </c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1"/>
      <c r="DP12" s="209">
        <v>8</v>
      </c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1"/>
      <c r="ED12" s="209">
        <v>9</v>
      </c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1"/>
      <c r="ER12" s="215">
        <v>10</v>
      </c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</row>
    <row r="13" spans="1:167" s="8" customFormat="1" ht="13.5" customHeight="1">
      <c r="A13" s="183"/>
      <c r="B13" s="184"/>
      <c r="C13" s="184"/>
      <c r="D13" s="184"/>
      <c r="E13" s="185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5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171"/>
      <c r="BK13" s="172"/>
      <c r="BL13" s="172"/>
      <c r="BM13" s="172"/>
      <c r="BN13" s="172"/>
      <c r="BO13" s="172"/>
      <c r="BP13" s="172"/>
      <c r="BQ13" s="172"/>
      <c r="BR13" s="172"/>
      <c r="BS13" s="173"/>
      <c r="BT13" s="171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3"/>
      <c r="CN13" s="168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70"/>
      <c r="DB13" s="171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3"/>
      <c r="DP13" s="171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3"/>
      <c r="ED13" s="171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3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</row>
    <row r="14" spans="1:167" s="8" customFormat="1" ht="13.5" customHeight="1">
      <c r="A14" s="183"/>
      <c r="B14" s="184"/>
      <c r="C14" s="184"/>
      <c r="D14" s="184"/>
      <c r="E14" s="185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5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171"/>
      <c r="BK14" s="172"/>
      <c r="BL14" s="172"/>
      <c r="BM14" s="172"/>
      <c r="BN14" s="172"/>
      <c r="BO14" s="172"/>
      <c r="BP14" s="172"/>
      <c r="BQ14" s="172"/>
      <c r="BR14" s="172"/>
      <c r="BS14" s="173"/>
      <c r="BT14" s="171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3"/>
      <c r="CN14" s="168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70"/>
      <c r="DB14" s="171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3"/>
      <c r="DP14" s="171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3"/>
      <c r="ED14" s="171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3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</row>
    <row r="15" spans="1:167" s="8" customFormat="1" ht="13.5" customHeight="1">
      <c r="A15" s="183"/>
      <c r="B15" s="184"/>
      <c r="C15" s="184"/>
      <c r="D15" s="184"/>
      <c r="E15" s="185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5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171"/>
      <c r="BK15" s="172"/>
      <c r="BL15" s="172"/>
      <c r="BM15" s="172"/>
      <c r="BN15" s="172"/>
      <c r="BO15" s="172"/>
      <c r="BP15" s="172"/>
      <c r="BQ15" s="172"/>
      <c r="BR15" s="172"/>
      <c r="BS15" s="173"/>
      <c r="BT15" s="171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3"/>
      <c r="CN15" s="168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70"/>
      <c r="DB15" s="171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3"/>
      <c r="DP15" s="171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3"/>
      <c r="ED15" s="171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3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</row>
    <row r="16" spans="1:167" s="8" customFormat="1" ht="13.5" customHeight="1">
      <c r="A16" s="183"/>
      <c r="B16" s="184"/>
      <c r="C16" s="184"/>
      <c r="D16" s="184"/>
      <c r="E16" s="185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5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171"/>
      <c r="BK16" s="172"/>
      <c r="BL16" s="172"/>
      <c r="BM16" s="172"/>
      <c r="BN16" s="172"/>
      <c r="BO16" s="172"/>
      <c r="BP16" s="172"/>
      <c r="BQ16" s="172"/>
      <c r="BR16" s="172"/>
      <c r="BS16" s="173"/>
      <c r="BT16" s="171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3"/>
      <c r="CN16" s="168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70"/>
      <c r="DB16" s="171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3"/>
      <c r="DP16" s="171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3"/>
      <c r="ED16" s="171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3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</row>
    <row r="17" spans="1:167" s="8" customFormat="1" ht="13.5" customHeight="1">
      <c r="A17" s="183"/>
      <c r="B17" s="184"/>
      <c r="C17" s="184"/>
      <c r="D17" s="184"/>
      <c r="E17" s="185"/>
      <c r="F17" s="183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171"/>
      <c r="BK17" s="172"/>
      <c r="BL17" s="172"/>
      <c r="BM17" s="172"/>
      <c r="BN17" s="172"/>
      <c r="BO17" s="172"/>
      <c r="BP17" s="172"/>
      <c r="BQ17" s="172"/>
      <c r="BR17" s="172"/>
      <c r="BS17" s="173"/>
      <c r="BT17" s="171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3"/>
      <c r="CN17" s="168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70"/>
      <c r="DB17" s="171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3"/>
      <c r="DP17" s="171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3"/>
      <c r="ED17" s="171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3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</row>
    <row r="18" spans="1:167" s="8" customFormat="1" ht="13.5" customHeight="1">
      <c r="A18" s="183"/>
      <c r="B18" s="184"/>
      <c r="C18" s="184"/>
      <c r="D18" s="184"/>
      <c r="E18" s="185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5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171"/>
      <c r="BK18" s="172"/>
      <c r="BL18" s="172"/>
      <c r="BM18" s="172"/>
      <c r="BN18" s="172"/>
      <c r="BO18" s="172"/>
      <c r="BP18" s="172"/>
      <c r="BQ18" s="172"/>
      <c r="BR18" s="172"/>
      <c r="BS18" s="173"/>
      <c r="BT18" s="171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3"/>
      <c r="CN18" s="168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70"/>
      <c r="DB18" s="171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3"/>
      <c r="DP18" s="171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3"/>
      <c r="ED18" s="171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3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</row>
    <row r="19" spans="1:167" s="8" customFormat="1" ht="13.5" customHeight="1">
      <c r="A19" s="183"/>
      <c r="B19" s="184"/>
      <c r="C19" s="184"/>
      <c r="D19" s="184"/>
      <c r="E19" s="185"/>
      <c r="F19" s="183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5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171"/>
      <c r="BK19" s="172"/>
      <c r="BL19" s="172"/>
      <c r="BM19" s="172"/>
      <c r="BN19" s="172"/>
      <c r="BO19" s="172"/>
      <c r="BP19" s="172"/>
      <c r="BQ19" s="172"/>
      <c r="BR19" s="172"/>
      <c r="BS19" s="173"/>
      <c r="BT19" s="171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3"/>
      <c r="CN19" s="168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70"/>
      <c r="DB19" s="171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3"/>
      <c r="DP19" s="171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3"/>
      <c r="ED19" s="171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3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</row>
    <row r="20" spans="1:167" s="8" customFormat="1" ht="13.5" customHeight="1">
      <c r="A20" s="183"/>
      <c r="B20" s="184"/>
      <c r="C20" s="184"/>
      <c r="D20" s="184"/>
      <c r="E20" s="185"/>
      <c r="F20" s="183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5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171"/>
      <c r="BK20" s="172"/>
      <c r="BL20" s="172"/>
      <c r="BM20" s="172"/>
      <c r="BN20" s="172"/>
      <c r="BO20" s="172"/>
      <c r="BP20" s="172"/>
      <c r="BQ20" s="172"/>
      <c r="BR20" s="172"/>
      <c r="BS20" s="173"/>
      <c r="BT20" s="171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3"/>
      <c r="CN20" s="168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70"/>
      <c r="DB20" s="171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3"/>
      <c r="DP20" s="171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3"/>
      <c r="ED20" s="171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3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</row>
    <row r="21" spans="1:167" s="8" customFormat="1" ht="13.5" customHeight="1">
      <c r="A21" s="183"/>
      <c r="B21" s="184"/>
      <c r="C21" s="184"/>
      <c r="D21" s="184"/>
      <c r="E21" s="185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5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171"/>
      <c r="BK21" s="172"/>
      <c r="BL21" s="172"/>
      <c r="BM21" s="172"/>
      <c r="BN21" s="172"/>
      <c r="BO21" s="172"/>
      <c r="BP21" s="172"/>
      <c r="BQ21" s="172"/>
      <c r="BR21" s="172"/>
      <c r="BS21" s="173"/>
      <c r="BT21" s="171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3"/>
      <c r="CN21" s="168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70"/>
      <c r="DB21" s="171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3"/>
      <c r="DP21" s="171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3"/>
      <c r="ED21" s="171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3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</row>
    <row r="22" spans="1:167" s="8" customFormat="1" ht="13.5" customHeight="1">
      <c r="A22" s="183"/>
      <c r="B22" s="184"/>
      <c r="C22" s="184"/>
      <c r="D22" s="184"/>
      <c r="E22" s="185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5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171"/>
      <c r="BK22" s="172"/>
      <c r="BL22" s="172"/>
      <c r="BM22" s="172"/>
      <c r="BN22" s="172"/>
      <c r="BO22" s="172"/>
      <c r="BP22" s="172"/>
      <c r="BQ22" s="172"/>
      <c r="BR22" s="172"/>
      <c r="BS22" s="173"/>
      <c r="BT22" s="171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3"/>
      <c r="CN22" s="168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70"/>
      <c r="DB22" s="171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3"/>
      <c r="DP22" s="171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3"/>
      <c r="ED22" s="171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3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</row>
    <row r="23" spans="1:167" s="8" customFormat="1" ht="13.5" customHeight="1">
      <c r="A23" s="183"/>
      <c r="B23" s="184"/>
      <c r="C23" s="184"/>
      <c r="D23" s="184"/>
      <c r="E23" s="185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5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171"/>
      <c r="BK23" s="172"/>
      <c r="BL23" s="172"/>
      <c r="BM23" s="172"/>
      <c r="BN23" s="172"/>
      <c r="BO23" s="172"/>
      <c r="BP23" s="172"/>
      <c r="BQ23" s="172"/>
      <c r="BR23" s="172"/>
      <c r="BS23" s="173"/>
      <c r="BT23" s="171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3"/>
      <c r="CN23" s="168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70"/>
      <c r="DB23" s="171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3"/>
      <c r="DP23" s="171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3"/>
      <c r="ED23" s="171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3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</row>
    <row r="24" spans="1:167" s="8" customFormat="1" ht="13.5" customHeight="1">
      <c r="A24" s="183"/>
      <c r="B24" s="184"/>
      <c r="C24" s="184"/>
      <c r="D24" s="184"/>
      <c r="E24" s="185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171"/>
      <c r="BK24" s="172"/>
      <c r="BL24" s="172"/>
      <c r="BM24" s="172"/>
      <c r="BN24" s="172"/>
      <c r="BO24" s="172"/>
      <c r="BP24" s="172"/>
      <c r="BQ24" s="172"/>
      <c r="BR24" s="172"/>
      <c r="BS24" s="173"/>
      <c r="BT24" s="171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3"/>
      <c r="CN24" s="168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70"/>
      <c r="DB24" s="171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3"/>
      <c r="DP24" s="171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3"/>
      <c r="ED24" s="171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3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</row>
    <row r="25" spans="1:167" s="8" customFormat="1" ht="13.5" customHeight="1">
      <c r="A25" s="183"/>
      <c r="B25" s="184"/>
      <c r="C25" s="184"/>
      <c r="D25" s="184"/>
      <c r="E25" s="185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5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171"/>
      <c r="BK25" s="172"/>
      <c r="BL25" s="172"/>
      <c r="BM25" s="172"/>
      <c r="BN25" s="172"/>
      <c r="BO25" s="172"/>
      <c r="BP25" s="172"/>
      <c r="BQ25" s="172"/>
      <c r="BR25" s="172"/>
      <c r="BS25" s="173"/>
      <c r="BT25" s="171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3"/>
      <c r="CN25" s="168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70"/>
      <c r="DB25" s="171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3"/>
      <c r="DP25" s="171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3"/>
      <c r="ED25" s="171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3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</row>
    <row r="26" spans="1:167" s="8" customFormat="1" ht="13.5" customHeight="1">
      <c r="A26" s="183"/>
      <c r="B26" s="184"/>
      <c r="C26" s="184"/>
      <c r="D26" s="184"/>
      <c r="E26" s="185"/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5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171"/>
      <c r="BK26" s="172"/>
      <c r="BL26" s="172"/>
      <c r="BM26" s="172"/>
      <c r="BN26" s="172"/>
      <c r="BO26" s="172"/>
      <c r="BP26" s="172"/>
      <c r="BQ26" s="172"/>
      <c r="BR26" s="172"/>
      <c r="BS26" s="173"/>
      <c r="BT26" s="171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3"/>
      <c r="CN26" s="168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70"/>
      <c r="DB26" s="171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3"/>
      <c r="DP26" s="171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3"/>
      <c r="ED26" s="171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3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</row>
    <row r="27" spans="1:167" s="8" customFormat="1" ht="13.5" customHeight="1">
      <c r="A27" s="183"/>
      <c r="B27" s="184"/>
      <c r="C27" s="184"/>
      <c r="D27" s="184"/>
      <c r="E27" s="185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5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171"/>
      <c r="BK27" s="172"/>
      <c r="BL27" s="172"/>
      <c r="BM27" s="172"/>
      <c r="BN27" s="172"/>
      <c r="BO27" s="172"/>
      <c r="BP27" s="172"/>
      <c r="BQ27" s="172"/>
      <c r="BR27" s="172"/>
      <c r="BS27" s="173"/>
      <c r="BT27" s="171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3"/>
      <c r="CN27" s="168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70"/>
      <c r="DB27" s="171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3"/>
      <c r="DP27" s="171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3"/>
      <c r="ED27" s="171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3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</row>
    <row r="28" spans="1:167" s="5" customFormat="1" ht="13.5" customHeight="1">
      <c r="A28" s="183"/>
      <c r="B28" s="184"/>
      <c r="C28" s="184"/>
      <c r="D28" s="184"/>
      <c r="E28" s="185"/>
      <c r="F28" s="220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2"/>
      <c r="AN28" s="217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9"/>
      <c r="BJ28" s="212"/>
      <c r="BK28" s="213"/>
      <c r="BL28" s="213"/>
      <c r="BM28" s="213"/>
      <c r="BN28" s="213"/>
      <c r="BO28" s="213"/>
      <c r="BP28" s="213"/>
      <c r="BQ28" s="213"/>
      <c r="BR28" s="213"/>
      <c r="BS28" s="214"/>
      <c r="BT28" s="212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4"/>
      <c r="CN28" s="168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70"/>
      <c r="DB28" s="171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3"/>
      <c r="DP28" s="171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3"/>
      <c r="ED28" s="171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3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</row>
    <row r="29" spans="1:167" s="5" customFormat="1" ht="13.5" customHeight="1">
      <c r="A29" s="206" t="s">
        <v>284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8"/>
      <c r="AN29" s="212" t="s">
        <v>278</v>
      </c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4"/>
      <c r="BJ29" s="212" t="s">
        <v>278</v>
      </c>
      <c r="BK29" s="213"/>
      <c r="BL29" s="213"/>
      <c r="BM29" s="213"/>
      <c r="BN29" s="213"/>
      <c r="BO29" s="213"/>
      <c r="BP29" s="213"/>
      <c r="BQ29" s="213"/>
      <c r="BR29" s="213"/>
      <c r="BS29" s="214"/>
      <c r="BT29" s="212" t="s">
        <v>278</v>
      </c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4"/>
      <c r="CN29" s="171" t="s">
        <v>278</v>
      </c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3"/>
      <c r="DB29" s="171" t="s">
        <v>278</v>
      </c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3"/>
      <c r="DP29" s="171" t="s">
        <v>278</v>
      </c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3"/>
      <c r="ED29" s="171" t="s">
        <v>278</v>
      </c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3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</row>
    <row r="30" spans="1:108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8"/>
      <c r="CW30" s="8"/>
      <c r="CX30" s="8"/>
      <c r="CY30" s="8"/>
      <c r="CZ30" s="8"/>
      <c r="DA30" s="8"/>
      <c r="DB30" s="8"/>
      <c r="DC30" s="8"/>
      <c r="DD30" s="8"/>
    </row>
    <row r="33" s="5" customFormat="1" ht="11.25"/>
    <row r="34" s="5" customFormat="1" ht="11.25"/>
    <row r="35" s="5" customFormat="1" ht="11.25"/>
  </sheetData>
  <mergeCells count="224">
    <mergeCell ref="FF1:FH1"/>
    <mergeCell ref="FI1:FK1"/>
    <mergeCell ref="A28:E28"/>
    <mergeCell ref="A13:E13"/>
    <mergeCell ref="A9:E9"/>
    <mergeCell ref="A10:E10"/>
    <mergeCell ref="A14:E14"/>
    <mergeCell ref="A12:E12"/>
    <mergeCell ref="BJ13:BS13"/>
    <mergeCell ref="BT13:CM13"/>
    <mergeCell ref="AN13:BI13"/>
    <mergeCell ref="F13:AM13"/>
    <mergeCell ref="AN7:AP7"/>
    <mergeCell ref="BJ9:BS9"/>
    <mergeCell ref="AN9:BI9"/>
    <mergeCell ref="P7:R7"/>
    <mergeCell ref="S7:U7"/>
    <mergeCell ref="V7:X7"/>
    <mergeCell ref="Y7:AA7"/>
    <mergeCell ref="BT9:CM9"/>
    <mergeCell ref="AB7:AD7"/>
    <mergeCell ref="AE7:AG7"/>
    <mergeCell ref="AH7:AJ7"/>
    <mergeCell ref="AK7:AM7"/>
    <mergeCell ref="DB12:DO12"/>
    <mergeCell ref="ED29:EQ29"/>
    <mergeCell ref="ER29:FK29"/>
    <mergeCell ref="AQ7:AS7"/>
    <mergeCell ref="BJ10:BS10"/>
    <mergeCell ref="BT10:CM10"/>
    <mergeCell ref="BT12:CM12"/>
    <mergeCell ref="BJ12:BS12"/>
    <mergeCell ref="BJ29:BS29"/>
    <mergeCell ref="BT29:CM29"/>
    <mergeCell ref="CN28:DA28"/>
    <mergeCell ref="CN29:DA29"/>
    <mergeCell ref="DB28:DO28"/>
    <mergeCell ref="DP28:EC28"/>
    <mergeCell ref="ER10:FK10"/>
    <mergeCell ref="ER12:FK12"/>
    <mergeCell ref="ER13:FK13"/>
    <mergeCell ref="ER28:FK28"/>
    <mergeCell ref="ER11:FK11"/>
    <mergeCell ref="ER14:FK14"/>
    <mergeCell ref="ER15:FK15"/>
    <mergeCell ref="ER27:FK27"/>
    <mergeCell ref="ER26:FK26"/>
    <mergeCell ref="A29:AM29"/>
    <mergeCell ref="BJ28:BS28"/>
    <mergeCell ref="BT28:CM28"/>
    <mergeCell ref="DP12:EC12"/>
    <mergeCell ref="DB13:DO13"/>
    <mergeCell ref="DP13:EC13"/>
    <mergeCell ref="DB29:DO29"/>
    <mergeCell ref="DP29:EC29"/>
    <mergeCell ref="CN12:DA12"/>
    <mergeCell ref="CN13:DA13"/>
    <mergeCell ref="DB10:DO10"/>
    <mergeCell ref="DP10:EC10"/>
    <mergeCell ref="ED10:EQ10"/>
    <mergeCell ref="F28:AM28"/>
    <mergeCell ref="ED12:EQ12"/>
    <mergeCell ref="ED13:EQ13"/>
    <mergeCell ref="ED28:EQ28"/>
    <mergeCell ref="ED15:EQ15"/>
    <mergeCell ref="ED16:EQ16"/>
    <mergeCell ref="CN10:DA10"/>
    <mergeCell ref="AN29:BI29"/>
    <mergeCell ref="AT7:AV7"/>
    <mergeCell ref="F9:AM9"/>
    <mergeCell ref="DB9:DO9"/>
    <mergeCell ref="AN10:BI10"/>
    <mergeCell ref="F10:AM10"/>
    <mergeCell ref="AN12:BI12"/>
    <mergeCell ref="F12:AM12"/>
    <mergeCell ref="CN9:DA9"/>
    <mergeCell ref="AN28:BI28"/>
    <mergeCell ref="A3:FK3"/>
    <mergeCell ref="A5:FK5"/>
    <mergeCell ref="A11:E11"/>
    <mergeCell ref="F11:AM11"/>
    <mergeCell ref="AN11:BI11"/>
    <mergeCell ref="BJ11:BS11"/>
    <mergeCell ref="BT11:CM11"/>
    <mergeCell ref="DP9:EC9"/>
    <mergeCell ref="ED9:EQ9"/>
    <mergeCell ref="ER9:FK9"/>
    <mergeCell ref="CN11:DA11"/>
    <mergeCell ref="DB11:DO11"/>
    <mergeCell ref="DP11:EC11"/>
    <mergeCell ref="ED11:EQ11"/>
    <mergeCell ref="F14:AM14"/>
    <mergeCell ref="AN14:BI14"/>
    <mergeCell ref="BJ14:BS14"/>
    <mergeCell ref="BT14:CM14"/>
    <mergeCell ref="CN14:DA14"/>
    <mergeCell ref="DB14:DO14"/>
    <mergeCell ref="DP14:EC14"/>
    <mergeCell ref="ED14:EQ14"/>
    <mergeCell ref="A15:E15"/>
    <mergeCell ref="F15:AM15"/>
    <mergeCell ref="AN15:BI15"/>
    <mergeCell ref="BJ15:BS15"/>
    <mergeCell ref="BT15:CM15"/>
    <mergeCell ref="CN15:DA15"/>
    <mergeCell ref="DB15:DO15"/>
    <mergeCell ref="DP15:EC15"/>
    <mergeCell ref="A16:E16"/>
    <mergeCell ref="F16:AM16"/>
    <mergeCell ref="AN16:BI16"/>
    <mergeCell ref="BJ16:BS16"/>
    <mergeCell ref="ED17:EQ17"/>
    <mergeCell ref="BT16:CM16"/>
    <mergeCell ref="CN16:DA16"/>
    <mergeCell ref="DB16:DO16"/>
    <mergeCell ref="DP16:EC16"/>
    <mergeCell ref="ED18:EQ18"/>
    <mergeCell ref="ER16:FK16"/>
    <mergeCell ref="A17:E17"/>
    <mergeCell ref="F17:AM17"/>
    <mergeCell ref="AN17:BI17"/>
    <mergeCell ref="BJ17:BS17"/>
    <mergeCell ref="BT17:CM17"/>
    <mergeCell ref="CN17:DA17"/>
    <mergeCell ref="DB17:DO17"/>
    <mergeCell ref="DP17:EC17"/>
    <mergeCell ref="ED19:EQ19"/>
    <mergeCell ref="ER17:FK17"/>
    <mergeCell ref="A18:E18"/>
    <mergeCell ref="F18:AM18"/>
    <mergeCell ref="AN18:BI18"/>
    <mergeCell ref="BJ18:BS18"/>
    <mergeCell ref="BT18:CM18"/>
    <mergeCell ref="CN18:DA18"/>
    <mergeCell ref="DB18:DO18"/>
    <mergeCell ref="DP18:EC18"/>
    <mergeCell ref="ED20:EQ20"/>
    <mergeCell ref="ER18:FK18"/>
    <mergeCell ref="A19:E19"/>
    <mergeCell ref="F19:AM19"/>
    <mergeCell ref="AN19:BI19"/>
    <mergeCell ref="BJ19:BS19"/>
    <mergeCell ref="BT19:CM19"/>
    <mergeCell ref="CN19:DA19"/>
    <mergeCell ref="DB19:DO19"/>
    <mergeCell ref="DP19:EC19"/>
    <mergeCell ref="ED21:EQ21"/>
    <mergeCell ref="ER19:FK19"/>
    <mergeCell ref="A20:E20"/>
    <mergeCell ref="F20:AM20"/>
    <mergeCell ref="AN20:BI20"/>
    <mergeCell ref="BJ20:BS20"/>
    <mergeCell ref="BT20:CM20"/>
    <mergeCell ref="CN20:DA20"/>
    <mergeCell ref="DB20:DO20"/>
    <mergeCell ref="DP20:EC20"/>
    <mergeCell ref="ED22:EQ22"/>
    <mergeCell ref="ER20:FK20"/>
    <mergeCell ref="A21:E21"/>
    <mergeCell ref="F21:AM21"/>
    <mergeCell ref="AN21:BI21"/>
    <mergeCell ref="BJ21:BS21"/>
    <mergeCell ref="BT21:CM21"/>
    <mergeCell ref="CN21:DA21"/>
    <mergeCell ref="DB21:DO21"/>
    <mergeCell ref="DP21:EC21"/>
    <mergeCell ref="ED23:EQ23"/>
    <mergeCell ref="ER21:FK21"/>
    <mergeCell ref="A22:E22"/>
    <mergeCell ref="F22:AM22"/>
    <mergeCell ref="AN22:BI22"/>
    <mergeCell ref="BJ22:BS22"/>
    <mergeCell ref="BT22:CM22"/>
    <mergeCell ref="CN22:DA22"/>
    <mergeCell ref="DB22:DO22"/>
    <mergeCell ref="DP22:EC22"/>
    <mergeCell ref="ED24:EQ24"/>
    <mergeCell ref="ER22:FK22"/>
    <mergeCell ref="A23:E23"/>
    <mergeCell ref="F23:AM23"/>
    <mergeCell ref="AN23:BI23"/>
    <mergeCell ref="BJ23:BS23"/>
    <mergeCell ref="BT23:CM23"/>
    <mergeCell ref="CN23:DA23"/>
    <mergeCell ref="DB23:DO23"/>
    <mergeCell ref="DP23:EC23"/>
    <mergeCell ref="ED25:EQ25"/>
    <mergeCell ref="ER23:FK23"/>
    <mergeCell ref="A24:E24"/>
    <mergeCell ref="F24:AM24"/>
    <mergeCell ref="AN24:BI24"/>
    <mergeCell ref="BJ24:BS24"/>
    <mergeCell ref="BT24:CM24"/>
    <mergeCell ref="CN24:DA24"/>
    <mergeCell ref="DB24:DO24"/>
    <mergeCell ref="DP24:EC24"/>
    <mergeCell ref="ED26:EQ26"/>
    <mergeCell ref="ER24:FK24"/>
    <mergeCell ref="A25:E25"/>
    <mergeCell ref="F25:AM25"/>
    <mergeCell ref="AN25:BI25"/>
    <mergeCell ref="BJ25:BS25"/>
    <mergeCell ref="BT25:CM25"/>
    <mergeCell ref="CN25:DA25"/>
    <mergeCell ref="DB25:DO25"/>
    <mergeCell ref="DP25:EC25"/>
    <mergeCell ref="ED27:EQ27"/>
    <mergeCell ref="ER25:FK25"/>
    <mergeCell ref="A26:E26"/>
    <mergeCell ref="F26:AM26"/>
    <mergeCell ref="AN26:BI26"/>
    <mergeCell ref="BJ26:BS26"/>
    <mergeCell ref="BT26:CM26"/>
    <mergeCell ref="CN26:DA26"/>
    <mergeCell ref="DB26:DO26"/>
    <mergeCell ref="DP26:EC26"/>
    <mergeCell ref="A27:E27"/>
    <mergeCell ref="F27:AM27"/>
    <mergeCell ref="AN27:BI27"/>
    <mergeCell ref="BJ27:BS27"/>
    <mergeCell ref="BT27:CM27"/>
    <mergeCell ref="CN27:DA27"/>
    <mergeCell ref="DB27:DO27"/>
    <mergeCell ref="DP27:EC27"/>
  </mergeCells>
  <dataValidations count="1">
    <dataValidation type="list" allowBlank="1" showInputMessage="1" showErrorMessage="1" prompt="Выберите из списка" errorTitle="Внимание!" error="Коэфф. экологической значимости необходимо выбрать из списка" sqref="CN13:DA28">
      <formula1>KF</formula1>
    </dataValidation>
  </dataValidation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K36"/>
  <sheetViews>
    <sheetView zoomScaleSheetLayoutView="100" workbookViewId="0" topLeftCell="A1">
      <selection activeCell="A21" sqref="A21:D21"/>
    </sheetView>
  </sheetViews>
  <sheetFormatPr defaultColWidth="9.00390625" defaultRowHeight="12.75"/>
  <cols>
    <col min="1" max="16384" width="0.875" style="3" customWidth="1"/>
  </cols>
  <sheetData>
    <row r="1" spans="160:167" ht="15" customHeight="1">
      <c r="FD1" s="38" t="s">
        <v>1870</v>
      </c>
      <c r="FF1" s="109"/>
      <c r="FG1" s="110"/>
      <c r="FH1" s="111"/>
      <c r="FI1" s="109"/>
      <c r="FJ1" s="110"/>
      <c r="FK1" s="111"/>
    </row>
    <row r="3" spans="1:167" s="31" customFormat="1" ht="15.75">
      <c r="A3" s="199" t="s">
        <v>256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</row>
    <row r="4" s="16" customFormat="1" ht="10.5" customHeight="1"/>
    <row r="5" spans="1:167" s="45" customFormat="1" ht="12.75">
      <c r="A5" s="200" t="s">
        <v>285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</row>
    <row r="7" spans="4:152" ht="12.75">
      <c r="D7" s="3" t="s">
        <v>286</v>
      </c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P7" s="11" t="s">
        <v>260</v>
      </c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DG7" s="11" t="s">
        <v>261</v>
      </c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</row>
    <row r="9" spans="38:105" ht="12.75">
      <c r="AL9" s="201"/>
      <c r="AM9" s="202"/>
      <c r="AN9" s="203"/>
      <c r="AP9" s="3" t="s">
        <v>1922</v>
      </c>
      <c r="CW9" s="201"/>
      <c r="CX9" s="202"/>
      <c r="CY9" s="203"/>
      <c r="DA9" s="3" t="s">
        <v>1935</v>
      </c>
    </row>
    <row r="10" ht="12.75">
      <c r="AP10" s="3" t="s">
        <v>1933</v>
      </c>
    </row>
    <row r="12" ht="12.75">
      <c r="D12" s="13" t="s">
        <v>2041</v>
      </c>
    </row>
    <row r="13" spans="4:133" ht="12.75">
      <c r="D13" s="15" t="s">
        <v>2042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</row>
    <row r="15" spans="1:167" ht="12.75">
      <c r="A15" s="196" t="s">
        <v>260</v>
      </c>
      <c r="B15" s="197"/>
      <c r="C15" s="197"/>
      <c r="D15" s="198"/>
      <c r="E15" s="196" t="s">
        <v>2043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8"/>
      <c r="Y15" s="196" t="s">
        <v>2045</v>
      </c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8"/>
      <c r="AM15" s="196" t="s">
        <v>268</v>
      </c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8"/>
      <c r="BA15" s="205" t="s">
        <v>2085</v>
      </c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196" t="s">
        <v>271</v>
      </c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8"/>
      <c r="CJ15" s="196" t="s">
        <v>274</v>
      </c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8"/>
      <c r="CV15" s="196" t="s">
        <v>274</v>
      </c>
      <c r="CW15" s="197"/>
      <c r="CX15" s="197"/>
      <c r="CY15" s="197"/>
      <c r="CZ15" s="197"/>
      <c r="DA15" s="197"/>
      <c r="DB15" s="198"/>
      <c r="DC15" s="196" t="s">
        <v>2034</v>
      </c>
      <c r="DD15" s="197"/>
      <c r="DE15" s="197"/>
      <c r="DF15" s="197"/>
      <c r="DG15" s="197"/>
      <c r="DH15" s="197"/>
      <c r="DI15" s="198"/>
      <c r="DJ15" s="196" t="s">
        <v>274</v>
      </c>
      <c r="DK15" s="197"/>
      <c r="DL15" s="197"/>
      <c r="DM15" s="197"/>
      <c r="DN15" s="197"/>
      <c r="DO15" s="197"/>
      <c r="DP15" s="197"/>
      <c r="DQ15" s="198"/>
      <c r="DR15" s="196" t="s">
        <v>274</v>
      </c>
      <c r="DS15" s="197"/>
      <c r="DT15" s="197"/>
      <c r="DU15" s="197"/>
      <c r="DV15" s="197"/>
      <c r="DW15" s="197"/>
      <c r="DX15" s="198"/>
      <c r="DY15" s="196" t="s">
        <v>1938</v>
      </c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8"/>
      <c r="ET15" s="196" t="s">
        <v>2025</v>
      </c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8"/>
    </row>
    <row r="16" spans="1:167" ht="12.75">
      <c r="A16" s="193" t="s">
        <v>262</v>
      </c>
      <c r="B16" s="194"/>
      <c r="C16" s="194"/>
      <c r="D16" s="195"/>
      <c r="E16" s="193" t="s">
        <v>2028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5"/>
      <c r="Y16" s="189" t="s">
        <v>2046</v>
      </c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1"/>
      <c r="AM16" s="193" t="s">
        <v>2047</v>
      </c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5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3" t="s">
        <v>272</v>
      </c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5"/>
      <c r="CJ16" s="193" t="s">
        <v>2031</v>
      </c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5"/>
      <c r="CV16" s="193" t="s">
        <v>2050</v>
      </c>
      <c r="CW16" s="194"/>
      <c r="CX16" s="194"/>
      <c r="CY16" s="194"/>
      <c r="CZ16" s="194"/>
      <c r="DA16" s="194"/>
      <c r="DB16" s="195"/>
      <c r="DC16" s="193" t="s">
        <v>2035</v>
      </c>
      <c r="DD16" s="194"/>
      <c r="DE16" s="194"/>
      <c r="DF16" s="194"/>
      <c r="DG16" s="194"/>
      <c r="DH16" s="194"/>
      <c r="DI16" s="195"/>
      <c r="DJ16" s="193" t="s">
        <v>287</v>
      </c>
      <c r="DK16" s="194"/>
      <c r="DL16" s="194"/>
      <c r="DM16" s="194"/>
      <c r="DN16" s="194"/>
      <c r="DO16" s="194"/>
      <c r="DP16" s="194"/>
      <c r="DQ16" s="195"/>
      <c r="DR16" s="193" t="s">
        <v>2037</v>
      </c>
      <c r="DS16" s="194"/>
      <c r="DT16" s="194"/>
      <c r="DU16" s="194"/>
      <c r="DV16" s="194"/>
      <c r="DW16" s="194"/>
      <c r="DX16" s="195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3" t="s">
        <v>2026</v>
      </c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5"/>
    </row>
    <row r="17" spans="1:167" ht="12.75">
      <c r="A17" s="193"/>
      <c r="B17" s="194"/>
      <c r="C17" s="194"/>
      <c r="D17" s="195"/>
      <c r="E17" s="193" t="s">
        <v>2044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5"/>
      <c r="Y17" s="196" t="s">
        <v>2082</v>
      </c>
      <c r="Z17" s="197"/>
      <c r="AA17" s="197"/>
      <c r="AB17" s="197"/>
      <c r="AC17" s="197"/>
      <c r="AD17" s="197"/>
      <c r="AE17" s="198"/>
      <c r="AF17" s="196" t="s">
        <v>2083</v>
      </c>
      <c r="AG17" s="197"/>
      <c r="AH17" s="197"/>
      <c r="AI17" s="197"/>
      <c r="AJ17" s="197"/>
      <c r="AK17" s="197"/>
      <c r="AL17" s="198"/>
      <c r="AM17" s="193" t="s">
        <v>2048</v>
      </c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5"/>
      <c r="BA17" s="196" t="s">
        <v>2082</v>
      </c>
      <c r="BB17" s="197"/>
      <c r="BC17" s="197"/>
      <c r="BD17" s="197"/>
      <c r="BE17" s="197"/>
      <c r="BF17" s="197"/>
      <c r="BG17" s="198"/>
      <c r="BH17" s="196" t="s">
        <v>2083</v>
      </c>
      <c r="BI17" s="197"/>
      <c r="BJ17" s="197"/>
      <c r="BK17" s="197"/>
      <c r="BL17" s="197"/>
      <c r="BM17" s="197"/>
      <c r="BN17" s="198"/>
      <c r="BO17" s="196" t="s">
        <v>2029</v>
      </c>
      <c r="BP17" s="197"/>
      <c r="BQ17" s="197"/>
      <c r="BR17" s="197"/>
      <c r="BS17" s="197"/>
      <c r="BT17" s="197"/>
      <c r="BU17" s="198"/>
      <c r="BV17" s="196" t="s">
        <v>2082</v>
      </c>
      <c r="BW17" s="197"/>
      <c r="BX17" s="197"/>
      <c r="BY17" s="197"/>
      <c r="BZ17" s="197"/>
      <c r="CA17" s="197"/>
      <c r="CB17" s="198"/>
      <c r="CC17" s="196" t="s">
        <v>2083</v>
      </c>
      <c r="CD17" s="197"/>
      <c r="CE17" s="197"/>
      <c r="CF17" s="197"/>
      <c r="CG17" s="197"/>
      <c r="CH17" s="197"/>
      <c r="CI17" s="198"/>
      <c r="CJ17" s="193" t="s">
        <v>2032</v>
      </c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5"/>
      <c r="CV17" s="193" t="s">
        <v>275</v>
      </c>
      <c r="CW17" s="194"/>
      <c r="CX17" s="194"/>
      <c r="CY17" s="194"/>
      <c r="CZ17" s="194"/>
      <c r="DA17" s="194"/>
      <c r="DB17" s="195"/>
      <c r="DC17" s="193"/>
      <c r="DD17" s="194"/>
      <c r="DE17" s="194"/>
      <c r="DF17" s="194"/>
      <c r="DG17" s="194"/>
      <c r="DH17" s="194"/>
      <c r="DI17" s="195"/>
      <c r="DJ17" s="193" t="s">
        <v>2051</v>
      </c>
      <c r="DK17" s="194"/>
      <c r="DL17" s="194"/>
      <c r="DM17" s="194"/>
      <c r="DN17" s="194"/>
      <c r="DO17" s="194"/>
      <c r="DP17" s="194"/>
      <c r="DQ17" s="195"/>
      <c r="DR17" s="193" t="s">
        <v>276</v>
      </c>
      <c r="DS17" s="194"/>
      <c r="DT17" s="194"/>
      <c r="DU17" s="194"/>
      <c r="DV17" s="194"/>
      <c r="DW17" s="194"/>
      <c r="DX17" s="195"/>
      <c r="DY17" s="196" t="s">
        <v>2082</v>
      </c>
      <c r="DZ17" s="197"/>
      <c r="EA17" s="197"/>
      <c r="EB17" s="197"/>
      <c r="EC17" s="197"/>
      <c r="ED17" s="197"/>
      <c r="EE17" s="198"/>
      <c r="EF17" s="196" t="s">
        <v>2083</v>
      </c>
      <c r="EG17" s="197"/>
      <c r="EH17" s="197"/>
      <c r="EI17" s="197"/>
      <c r="EJ17" s="197"/>
      <c r="EK17" s="197"/>
      <c r="EL17" s="198"/>
      <c r="EM17" s="196" t="s">
        <v>2029</v>
      </c>
      <c r="EN17" s="197"/>
      <c r="EO17" s="197"/>
      <c r="EP17" s="197"/>
      <c r="EQ17" s="197"/>
      <c r="ER17" s="197"/>
      <c r="ES17" s="198"/>
      <c r="ET17" s="193" t="s">
        <v>2011</v>
      </c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5"/>
    </row>
    <row r="18" spans="1:167" ht="12.75">
      <c r="A18" s="193"/>
      <c r="B18" s="194"/>
      <c r="C18" s="194"/>
      <c r="D18" s="195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193"/>
      <c r="Z18" s="194"/>
      <c r="AA18" s="194"/>
      <c r="AB18" s="194"/>
      <c r="AC18" s="194"/>
      <c r="AD18" s="194"/>
      <c r="AE18" s="195"/>
      <c r="AF18" s="193"/>
      <c r="AG18" s="194"/>
      <c r="AH18" s="194"/>
      <c r="AI18" s="194"/>
      <c r="AJ18" s="194"/>
      <c r="AK18" s="194"/>
      <c r="AL18" s="195"/>
      <c r="AM18" s="193" t="s">
        <v>2049</v>
      </c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5"/>
      <c r="BA18" s="193"/>
      <c r="BB18" s="194"/>
      <c r="BC18" s="194"/>
      <c r="BD18" s="194"/>
      <c r="BE18" s="194"/>
      <c r="BF18" s="194"/>
      <c r="BG18" s="195"/>
      <c r="BH18" s="193"/>
      <c r="BI18" s="194"/>
      <c r="BJ18" s="194"/>
      <c r="BK18" s="194"/>
      <c r="BL18" s="194"/>
      <c r="BM18" s="194"/>
      <c r="BN18" s="195"/>
      <c r="BO18" s="193" t="s">
        <v>2030</v>
      </c>
      <c r="BP18" s="194"/>
      <c r="BQ18" s="194"/>
      <c r="BR18" s="194"/>
      <c r="BS18" s="194"/>
      <c r="BT18" s="194"/>
      <c r="BU18" s="195"/>
      <c r="BV18" s="193"/>
      <c r="BW18" s="194"/>
      <c r="BX18" s="194"/>
      <c r="BY18" s="194"/>
      <c r="BZ18" s="194"/>
      <c r="CA18" s="194"/>
      <c r="CB18" s="195"/>
      <c r="CC18" s="193"/>
      <c r="CD18" s="194"/>
      <c r="CE18" s="194"/>
      <c r="CF18" s="194"/>
      <c r="CG18" s="194"/>
      <c r="CH18" s="194"/>
      <c r="CI18" s="195"/>
      <c r="CJ18" s="193" t="s">
        <v>2033</v>
      </c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5"/>
      <c r="CV18" s="193"/>
      <c r="CW18" s="194"/>
      <c r="CX18" s="194"/>
      <c r="CY18" s="194"/>
      <c r="CZ18" s="194"/>
      <c r="DA18" s="194"/>
      <c r="DB18" s="195"/>
      <c r="DC18" s="193"/>
      <c r="DD18" s="194"/>
      <c r="DE18" s="194"/>
      <c r="DF18" s="194"/>
      <c r="DG18" s="194"/>
      <c r="DH18" s="194"/>
      <c r="DI18" s="195"/>
      <c r="DJ18" s="193" t="s">
        <v>1939</v>
      </c>
      <c r="DK18" s="194"/>
      <c r="DL18" s="194"/>
      <c r="DM18" s="194"/>
      <c r="DN18" s="194"/>
      <c r="DO18" s="194"/>
      <c r="DP18" s="194"/>
      <c r="DQ18" s="195"/>
      <c r="DR18" s="193"/>
      <c r="DS18" s="194"/>
      <c r="DT18" s="194"/>
      <c r="DU18" s="194"/>
      <c r="DV18" s="194"/>
      <c r="DW18" s="194"/>
      <c r="DX18" s="195"/>
      <c r="DY18" s="193"/>
      <c r="DZ18" s="194"/>
      <c r="EA18" s="194"/>
      <c r="EB18" s="194"/>
      <c r="EC18" s="194"/>
      <c r="ED18" s="194"/>
      <c r="EE18" s="195"/>
      <c r="EF18" s="193"/>
      <c r="EG18" s="194"/>
      <c r="EH18" s="194"/>
      <c r="EI18" s="194"/>
      <c r="EJ18" s="194"/>
      <c r="EK18" s="194"/>
      <c r="EL18" s="195"/>
      <c r="EM18" s="193" t="s">
        <v>2030</v>
      </c>
      <c r="EN18" s="194"/>
      <c r="EO18" s="194"/>
      <c r="EP18" s="194"/>
      <c r="EQ18" s="194"/>
      <c r="ER18" s="194"/>
      <c r="ES18" s="195"/>
      <c r="ET18" s="193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5"/>
    </row>
    <row r="19" spans="1:167" ht="12.75">
      <c r="A19" s="193"/>
      <c r="B19" s="194"/>
      <c r="C19" s="194"/>
      <c r="D19" s="195"/>
      <c r="E19" s="193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193"/>
      <c r="Z19" s="194"/>
      <c r="AA19" s="194"/>
      <c r="AB19" s="194"/>
      <c r="AC19" s="194"/>
      <c r="AD19" s="194"/>
      <c r="AE19" s="195"/>
      <c r="AF19" s="193"/>
      <c r="AG19" s="194"/>
      <c r="AH19" s="194"/>
      <c r="AI19" s="194"/>
      <c r="AJ19" s="194"/>
      <c r="AK19" s="194"/>
      <c r="AL19" s="195"/>
      <c r="AM19" s="189" t="s">
        <v>1937</v>
      </c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189"/>
      <c r="BB19" s="190"/>
      <c r="BC19" s="190"/>
      <c r="BD19" s="190"/>
      <c r="BE19" s="190"/>
      <c r="BF19" s="190"/>
      <c r="BG19" s="191"/>
      <c r="BH19" s="189"/>
      <c r="BI19" s="190"/>
      <c r="BJ19" s="190"/>
      <c r="BK19" s="190"/>
      <c r="BL19" s="190"/>
      <c r="BM19" s="190"/>
      <c r="BN19" s="191"/>
      <c r="BO19" s="189" t="s">
        <v>2084</v>
      </c>
      <c r="BP19" s="190"/>
      <c r="BQ19" s="190"/>
      <c r="BR19" s="190"/>
      <c r="BS19" s="190"/>
      <c r="BT19" s="190"/>
      <c r="BU19" s="191"/>
      <c r="BV19" s="189"/>
      <c r="BW19" s="190"/>
      <c r="BX19" s="190"/>
      <c r="BY19" s="190"/>
      <c r="BZ19" s="190"/>
      <c r="CA19" s="190"/>
      <c r="CB19" s="191"/>
      <c r="CC19" s="189"/>
      <c r="CD19" s="190"/>
      <c r="CE19" s="190"/>
      <c r="CF19" s="190"/>
      <c r="CG19" s="190"/>
      <c r="CH19" s="190"/>
      <c r="CI19" s="191"/>
      <c r="CJ19" s="189" t="s">
        <v>273</v>
      </c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1"/>
      <c r="CV19" s="189"/>
      <c r="CW19" s="190"/>
      <c r="CX19" s="190"/>
      <c r="CY19" s="190"/>
      <c r="CZ19" s="190"/>
      <c r="DA19" s="190"/>
      <c r="DB19" s="191"/>
      <c r="DC19" s="189"/>
      <c r="DD19" s="190"/>
      <c r="DE19" s="190"/>
      <c r="DF19" s="190"/>
      <c r="DG19" s="190"/>
      <c r="DH19" s="190"/>
      <c r="DI19" s="191"/>
      <c r="DJ19" s="189"/>
      <c r="DK19" s="190"/>
      <c r="DL19" s="190"/>
      <c r="DM19" s="190"/>
      <c r="DN19" s="190"/>
      <c r="DO19" s="190"/>
      <c r="DP19" s="190"/>
      <c r="DQ19" s="191"/>
      <c r="DR19" s="189"/>
      <c r="DS19" s="190"/>
      <c r="DT19" s="190"/>
      <c r="DU19" s="190"/>
      <c r="DV19" s="190"/>
      <c r="DW19" s="190"/>
      <c r="DX19" s="191"/>
      <c r="DY19" s="189"/>
      <c r="DZ19" s="190"/>
      <c r="EA19" s="190"/>
      <c r="EB19" s="190"/>
      <c r="EC19" s="190"/>
      <c r="ED19" s="190"/>
      <c r="EE19" s="191"/>
      <c r="EF19" s="189"/>
      <c r="EG19" s="190"/>
      <c r="EH19" s="190"/>
      <c r="EI19" s="190"/>
      <c r="EJ19" s="190"/>
      <c r="EK19" s="190"/>
      <c r="EL19" s="191"/>
      <c r="EM19" s="189" t="s">
        <v>2084</v>
      </c>
      <c r="EN19" s="190"/>
      <c r="EO19" s="190"/>
      <c r="EP19" s="190"/>
      <c r="EQ19" s="190"/>
      <c r="ER19" s="190"/>
      <c r="ES19" s="191"/>
      <c r="ET19" s="189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1"/>
    </row>
    <row r="20" spans="1:167" ht="12.75">
      <c r="A20" s="209">
        <v>1</v>
      </c>
      <c r="B20" s="210"/>
      <c r="C20" s="210"/>
      <c r="D20" s="211"/>
      <c r="E20" s="209">
        <v>2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1"/>
      <c r="Y20" s="209">
        <v>3</v>
      </c>
      <c r="Z20" s="210"/>
      <c r="AA20" s="210"/>
      <c r="AB20" s="210"/>
      <c r="AC20" s="210"/>
      <c r="AD20" s="210"/>
      <c r="AE20" s="211"/>
      <c r="AF20" s="209">
        <v>4</v>
      </c>
      <c r="AG20" s="210"/>
      <c r="AH20" s="210"/>
      <c r="AI20" s="210"/>
      <c r="AJ20" s="210"/>
      <c r="AK20" s="210"/>
      <c r="AL20" s="211"/>
      <c r="AM20" s="209">
        <v>5</v>
      </c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9">
        <v>6</v>
      </c>
      <c r="BB20" s="210"/>
      <c r="BC20" s="210"/>
      <c r="BD20" s="210"/>
      <c r="BE20" s="210"/>
      <c r="BF20" s="210"/>
      <c r="BG20" s="211"/>
      <c r="BH20" s="209">
        <v>7</v>
      </c>
      <c r="BI20" s="210"/>
      <c r="BJ20" s="210"/>
      <c r="BK20" s="210"/>
      <c r="BL20" s="210"/>
      <c r="BM20" s="210"/>
      <c r="BN20" s="211"/>
      <c r="BO20" s="209">
        <v>8</v>
      </c>
      <c r="BP20" s="210"/>
      <c r="BQ20" s="210"/>
      <c r="BR20" s="210"/>
      <c r="BS20" s="210"/>
      <c r="BT20" s="210"/>
      <c r="BU20" s="211"/>
      <c r="BV20" s="209">
        <v>9</v>
      </c>
      <c r="BW20" s="210"/>
      <c r="BX20" s="210"/>
      <c r="BY20" s="210"/>
      <c r="BZ20" s="210"/>
      <c r="CA20" s="210"/>
      <c r="CB20" s="211"/>
      <c r="CC20" s="209">
        <v>10</v>
      </c>
      <c r="CD20" s="210"/>
      <c r="CE20" s="210"/>
      <c r="CF20" s="210"/>
      <c r="CG20" s="210"/>
      <c r="CH20" s="210"/>
      <c r="CI20" s="211"/>
      <c r="CJ20" s="209">
        <v>11</v>
      </c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1"/>
      <c r="CV20" s="209">
        <v>12</v>
      </c>
      <c r="CW20" s="210"/>
      <c r="CX20" s="210"/>
      <c r="CY20" s="210"/>
      <c r="CZ20" s="210"/>
      <c r="DA20" s="210"/>
      <c r="DB20" s="211"/>
      <c r="DC20" s="209">
        <v>13</v>
      </c>
      <c r="DD20" s="210"/>
      <c r="DE20" s="210"/>
      <c r="DF20" s="210"/>
      <c r="DG20" s="210"/>
      <c r="DH20" s="210"/>
      <c r="DI20" s="211"/>
      <c r="DJ20" s="209">
        <v>14</v>
      </c>
      <c r="DK20" s="210"/>
      <c r="DL20" s="210"/>
      <c r="DM20" s="210"/>
      <c r="DN20" s="210"/>
      <c r="DO20" s="210"/>
      <c r="DP20" s="210"/>
      <c r="DQ20" s="211"/>
      <c r="DR20" s="209">
        <v>15</v>
      </c>
      <c r="DS20" s="210"/>
      <c r="DT20" s="210"/>
      <c r="DU20" s="210"/>
      <c r="DV20" s="210"/>
      <c r="DW20" s="210"/>
      <c r="DX20" s="211"/>
      <c r="DY20" s="209">
        <v>16</v>
      </c>
      <c r="DZ20" s="210"/>
      <c r="EA20" s="210"/>
      <c r="EB20" s="210"/>
      <c r="EC20" s="210"/>
      <c r="ED20" s="210"/>
      <c r="EE20" s="211"/>
      <c r="EF20" s="209">
        <v>17</v>
      </c>
      <c r="EG20" s="210"/>
      <c r="EH20" s="210"/>
      <c r="EI20" s="210"/>
      <c r="EJ20" s="210"/>
      <c r="EK20" s="210"/>
      <c r="EL20" s="211"/>
      <c r="EM20" s="209">
        <v>18</v>
      </c>
      <c r="EN20" s="210"/>
      <c r="EO20" s="210"/>
      <c r="EP20" s="210"/>
      <c r="EQ20" s="210"/>
      <c r="ER20" s="210"/>
      <c r="ES20" s="211"/>
      <c r="ET20" s="215">
        <v>19</v>
      </c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</row>
    <row r="21" spans="1:167" ht="12.75">
      <c r="A21" s="183"/>
      <c r="B21" s="184"/>
      <c r="C21" s="184"/>
      <c r="D21" s="185"/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171"/>
      <c r="Z21" s="172"/>
      <c r="AA21" s="172"/>
      <c r="AB21" s="172"/>
      <c r="AC21" s="172"/>
      <c r="AD21" s="172"/>
      <c r="AE21" s="173"/>
      <c r="AF21" s="171"/>
      <c r="AG21" s="172"/>
      <c r="AH21" s="172"/>
      <c r="AI21" s="172"/>
      <c r="AJ21" s="172"/>
      <c r="AK21" s="172"/>
      <c r="AL21" s="173"/>
      <c r="AM21" s="177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171"/>
      <c r="BB21" s="172"/>
      <c r="BC21" s="172"/>
      <c r="BD21" s="172"/>
      <c r="BE21" s="172"/>
      <c r="BF21" s="172"/>
      <c r="BG21" s="173"/>
      <c r="BH21" s="171"/>
      <c r="BI21" s="172"/>
      <c r="BJ21" s="172"/>
      <c r="BK21" s="172"/>
      <c r="BL21" s="172"/>
      <c r="BM21" s="172"/>
      <c r="BN21" s="173"/>
      <c r="BO21" s="171"/>
      <c r="BP21" s="172"/>
      <c r="BQ21" s="172"/>
      <c r="BR21" s="172"/>
      <c r="BS21" s="172"/>
      <c r="BT21" s="172"/>
      <c r="BU21" s="173"/>
      <c r="BV21" s="180">
        <f aca="true" t="shared" si="0" ref="BV21:BV35">IF(ISERROR(INDEX(PDS,MATCH(E21,KZW_NAME,0))),"",INDEX(PDS,MATCH(E21,KZW_NAME,0)))</f>
      </c>
      <c r="BW21" s="181"/>
      <c r="BX21" s="181"/>
      <c r="BY21" s="181"/>
      <c r="BZ21" s="181"/>
      <c r="CA21" s="181"/>
      <c r="CB21" s="182"/>
      <c r="CC21" s="180">
        <f aca="true" t="shared" si="1" ref="CC21:CC35">IF(ISERROR(INDEX(VSS,MATCH(E21,KZW_NAME,0))),"",INDEX(VSS,MATCH(E21,KZW_NAME,0)))</f>
      </c>
      <c r="CD21" s="181"/>
      <c r="CE21" s="181"/>
      <c r="CF21" s="181"/>
      <c r="CG21" s="181"/>
      <c r="CH21" s="181"/>
      <c r="CI21" s="182"/>
      <c r="CJ21" s="167">
        <v>5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71"/>
      <c r="CW21" s="172"/>
      <c r="CX21" s="172"/>
      <c r="CY21" s="172"/>
      <c r="CZ21" s="172"/>
      <c r="DA21" s="172"/>
      <c r="DB21" s="173"/>
      <c r="DC21" s="171"/>
      <c r="DD21" s="172"/>
      <c r="DE21" s="172"/>
      <c r="DF21" s="172"/>
      <c r="DG21" s="172"/>
      <c r="DH21" s="172"/>
      <c r="DI21" s="173"/>
      <c r="DJ21" s="171"/>
      <c r="DK21" s="172"/>
      <c r="DL21" s="172"/>
      <c r="DM21" s="172"/>
      <c r="DN21" s="172"/>
      <c r="DO21" s="172"/>
      <c r="DP21" s="172"/>
      <c r="DQ21" s="173"/>
      <c r="DR21" s="171"/>
      <c r="DS21" s="172"/>
      <c r="DT21" s="172"/>
      <c r="DU21" s="172"/>
      <c r="DV21" s="172"/>
      <c r="DW21" s="172"/>
      <c r="DX21" s="173"/>
      <c r="DY21" s="174"/>
      <c r="DZ21" s="175"/>
      <c r="EA21" s="175"/>
      <c r="EB21" s="175"/>
      <c r="EC21" s="175"/>
      <c r="ED21" s="175"/>
      <c r="EE21" s="176"/>
      <c r="EF21" s="174"/>
      <c r="EG21" s="175"/>
      <c r="EH21" s="175"/>
      <c r="EI21" s="175"/>
      <c r="EJ21" s="175"/>
      <c r="EK21" s="175"/>
      <c r="EL21" s="176"/>
      <c r="EM21" s="174"/>
      <c r="EN21" s="175"/>
      <c r="EO21" s="175"/>
      <c r="EP21" s="175"/>
      <c r="EQ21" s="175"/>
      <c r="ER21" s="175"/>
      <c r="ES21" s="17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</row>
    <row r="22" spans="1:167" ht="12.75">
      <c r="A22" s="183"/>
      <c r="B22" s="184"/>
      <c r="C22" s="184"/>
      <c r="D22" s="185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8"/>
      <c r="Y22" s="171"/>
      <c r="Z22" s="172"/>
      <c r="AA22" s="172"/>
      <c r="AB22" s="172"/>
      <c r="AC22" s="172"/>
      <c r="AD22" s="172"/>
      <c r="AE22" s="173"/>
      <c r="AF22" s="171"/>
      <c r="AG22" s="172"/>
      <c r="AH22" s="172"/>
      <c r="AI22" s="172"/>
      <c r="AJ22" s="172"/>
      <c r="AK22" s="172"/>
      <c r="AL22" s="173"/>
      <c r="AM22" s="177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171"/>
      <c r="BB22" s="172"/>
      <c r="BC22" s="172"/>
      <c r="BD22" s="172"/>
      <c r="BE22" s="172"/>
      <c r="BF22" s="172"/>
      <c r="BG22" s="173"/>
      <c r="BH22" s="171"/>
      <c r="BI22" s="172"/>
      <c r="BJ22" s="172"/>
      <c r="BK22" s="172"/>
      <c r="BL22" s="172"/>
      <c r="BM22" s="172"/>
      <c r="BN22" s="173"/>
      <c r="BO22" s="171"/>
      <c r="BP22" s="172"/>
      <c r="BQ22" s="172"/>
      <c r="BR22" s="172"/>
      <c r="BS22" s="172"/>
      <c r="BT22" s="172"/>
      <c r="BU22" s="173"/>
      <c r="BV22" s="180">
        <f t="shared" si="0"/>
      </c>
      <c r="BW22" s="181"/>
      <c r="BX22" s="181"/>
      <c r="BY22" s="181"/>
      <c r="BZ22" s="181"/>
      <c r="CA22" s="181"/>
      <c r="CB22" s="182"/>
      <c r="CC22" s="180">
        <f t="shared" si="1"/>
      </c>
      <c r="CD22" s="181"/>
      <c r="CE22" s="181"/>
      <c r="CF22" s="181"/>
      <c r="CG22" s="181"/>
      <c r="CH22" s="181"/>
      <c r="CI22" s="182"/>
      <c r="CJ22" s="167">
        <v>5</v>
      </c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71"/>
      <c r="CW22" s="172"/>
      <c r="CX22" s="172"/>
      <c r="CY22" s="172"/>
      <c r="CZ22" s="172"/>
      <c r="DA22" s="172"/>
      <c r="DB22" s="173"/>
      <c r="DC22" s="171"/>
      <c r="DD22" s="172"/>
      <c r="DE22" s="172"/>
      <c r="DF22" s="172"/>
      <c r="DG22" s="172"/>
      <c r="DH22" s="172"/>
      <c r="DI22" s="173"/>
      <c r="DJ22" s="171"/>
      <c r="DK22" s="172"/>
      <c r="DL22" s="172"/>
      <c r="DM22" s="172"/>
      <c r="DN22" s="172"/>
      <c r="DO22" s="172"/>
      <c r="DP22" s="172"/>
      <c r="DQ22" s="173"/>
      <c r="DR22" s="171"/>
      <c r="DS22" s="172"/>
      <c r="DT22" s="172"/>
      <c r="DU22" s="172"/>
      <c r="DV22" s="172"/>
      <c r="DW22" s="172"/>
      <c r="DX22" s="173"/>
      <c r="DY22" s="174"/>
      <c r="DZ22" s="175"/>
      <c r="EA22" s="175"/>
      <c r="EB22" s="175"/>
      <c r="EC22" s="175"/>
      <c r="ED22" s="175"/>
      <c r="EE22" s="176"/>
      <c r="EF22" s="174"/>
      <c r="EG22" s="175"/>
      <c r="EH22" s="175"/>
      <c r="EI22" s="175"/>
      <c r="EJ22" s="175"/>
      <c r="EK22" s="175"/>
      <c r="EL22" s="176"/>
      <c r="EM22" s="174"/>
      <c r="EN22" s="175"/>
      <c r="EO22" s="175"/>
      <c r="EP22" s="175"/>
      <c r="EQ22" s="175"/>
      <c r="ER22" s="175"/>
      <c r="ES22" s="17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</row>
    <row r="23" spans="1:167" ht="12.75">
      <c r="A23" s="183"/>
      <c r="B23" s="184"/>
      <c r="C23" s="184"/>
      <c r="D23" s="185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8"/>
      <c r="Y23" s="171"/>
      <c r="Z23" s="172"/>
      <c r="AA23" s="172"/>
      <c r="AB23" s="172"/>
      <c r="AC23" s="172"/>
      <c r="AD23" s="172"/>
      <c r="AE23" s="173"/>
      <c r="AF23" s="171"/>
      <c r="AG23" s="172"/>
      <c r="AH23" s="172"/>
      <c r="AI23" s="172"/>
      <c r="AJ23" s="172"/>
      <c r="AK23" s="172"/>
      <c r="AL23" s="173"/>
      <c r="AM23" s="177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171"/>
      <c r="BB23" s="172"/>
      <c r="BC23" s="172"/>
      <c r="BD23" s="172"/>
      <c r="BE23" s="172"/>
      <c r="BF23" s="172"/>
      <c r="BG23" s="173"/>
      <c r="BH23" s="171"/>
      <c r="BI23" s="172"/>
      <c r="BJ23" s="172"/>
      <c r="BK23" s="172"/>
      <c r="BL23" s="172"/>
      <c r="BM23" s="172"/>
      <c r="BN23" s="173"/>
      <c r="BO23" s="171"/>
      <c r="BP23" s="172"/>
      <c r="BQ23" s="172"/>
      <c r="BR23" s="172"/>
      <c r="BS23" s="172"/>
      <c r="BT23" s="172"/>
      <c r="BU23" s="173"/>
      <c r="BV23" s="180">
        <f t="shared" si="0"/>
      </c>
      <c r="BW23" s="181"/>
      <c r="BX23" s="181"/>
      <c r="BY23" s="181"/>
      <c r="BZ23" s="181"/>
      <c r="CA23" s="181"/>
      <c r="CB23" s="182"/>
      <c r="CC23" s="180">
        <f t="shared" si="1"/>
      </c>
      <c r="CD23" s="181"/>
      <c r="CE23" s="181"/>
      <c r="CF23" s="181"/>
      <c r="CG23" s="181"/>
      <c r="CH23" s="181"/>
      <c r="CI23" s="182"/>
      <c r="CJ23" s="167">
        <v>5</v>
      </c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71"/>
      <c r="CW23" s="172"/>
      <c r="CX23" s="172"/>
      <c r="CY23" s="172"/>
      <c r="CZ23" s="172"/>
      <c r="DA23" s="172"/>
      <c r="DB23" s="173"/>
      <c r="DC23" s="171"/>
      <c r="DD23" s="172"/>
      <c r="DE23" s="172"/>
      <c r="DF23" s="172"/>
      <c r="DG23" s="172"/>
      <c r="DH23" s="172"/>
      <c r="DI23" s="173"/>
      <c r="DJ23" s="171"/>
      <c r="DK23" s="172"/>
      <c r="DL23" s="172"/>
      <c r="DM23" s="172"/>
      <c r="DN23" s="172"/>
      <c r="DO23" s="172"/>
      <c r="DP23" s="172"/>
      <c r="DQ23" s="173"/>
      <c r="DR23" s="171"/>
      <c r="DS23" s="172"/>
      <c r="DT23" s="172"/>
      <c r="DU23" s="172"/>
      <c r="DV23" s="172"/>
      <c r="DW23" s="172"/>
      <c r="DX23" s="173"/>
      <c r="DY23" s="174"/>
      <c r="DZ23" s="175"/>
      <c r="EA23" s="175"/>
      <c r="EB23" s="175"/>
      <c r="EC23" s="175"/>
      <c r="ED23" s="175"/>
      <c r="EE23" s="176"/>
      <c r="EF23" s="174"/>
      <c r="EG23" s="175"/>
      <c r="EH23" s="175"/>
      <c r="EI23" s="175"/>
      <c r="EJ23" s="175"/>
      <c r="EK23" s="175"/>
      <c r="EL23" s="176"/>
      <c r="EM23" s="174"/>
      <c r="EN23" s="175"/>
      <c r="EO23" s="175"/>
      <c r="EP23" s="175"/>
      <c r="EQ23" s="175"/>
      <c r="ER23" s="175"/>
      <c r="ES23" s="17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</row>
    <row r="24" spans="1:167" ht="12.75">
      <c r="A24" s="183"/>
      <c r="B24" s="184"/>
      <c r="C24" s="184"/>
      <c r="D24" s="185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8"/>
      <c r="Y24" s="171"/>
      <c r="Z24" s="172"/>
      <c r="AA24" s="172"/>
      <c r="AB24" s="172"/>
      <c r="AC24" s="172"/>
      <c r="AD24" s="172"/>
      <c r="AE24" s="173"/>
      <c r="AF24" s="171"/>
      <c r="AG24" s="172"/>
      <c r="AH24" s="172"/>
      <c r="AI24" s="172"/>
      <c r="AJ24" s="172"/>
      <c r="AK24" s="172"/>
      <c r="AL24" s="173"/>
      <c r="AM24" s="177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9"/>
      <c r="BA24" s="171"/>
      <c r="BB24" s="172"/>
      <c r="BC24" s="172"/>
      <c r="BD24" s="172"/>
      <c r="BE24" s="172"/>
      <c r="BF24" s="172"/>
      <c r="BG24" s="173"/>
      <c r="BH24" s="171"/>
      <c r="BI24" s="172"/>
      <c r="BJ24" s="172"/>
      <c r="BK24" s="172"/>
      <c r="BL24" s="172"/>
      <c r="BM24" s="172"/>
      <c r="BN24" s="173"/>
      <c r="BO24" s="171"/>
      <c r="BP24" s="172"/>
      <c r="BQ24" s="172"/>
      <c r="BR24" s="172"/>
      <c r="BS24" s="172"/>
      <c r="BT24" s="172"/>
      <c r="BU24" s="173"/>
      <c r="BV24" s="180">
        <f t="shared" si="0"/>
      </c>
      <c r="BW24" s="181"/>
      <c r="BX24" s="181"/>
      <c r="BY24" s="181"/>
      <c r="BZ24" s="181"/>
      <c r="CA24" s="181"/>
      <c r="CB24" s="182"/>
      <c r="CC24" s="180">
        <f t="shared" si="1"/>
      </c>
      <c r="CD24" s="181"/>
      <c r="CE24" s="181"/>
      <c r="CF24" s="181"/>
      <c r="CG24" s="181"/>
      <c r="CH24" s="181"/>
      <c r="CI24" s="182"/>
      <c r="CJ24" s="167">
        <v>5</v>
      </c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71"/>
      <c r="CW24" s="172"/>
      <c r="CX24" s="172"/>
      <c r="CY24" s="172"/>
      <c r="CZ24" s="172"/>
      <c r="DA24" s="172"/>
      <c r="DB24" s="173"/>
      <c r="DC24" s="171"/>
      <c r="DD24" s="172"/>
      <c r="DE24" s="172"/>
      <c r="DF24" s="172"/>
      <c r="DG24" s="172"/>
      <c r="DH24" s="172"/>
      <c r="DI24" s="173"/>
      <c r="DJ24" s="171"/>
      <c r="DK24" s="172"/>
      <c r="DL24" s="172"/>
      <c r="DM24" s="172"/>
      <c r="DN24" s="172"/>
      <c r="DO24" s="172"/>
      <c r="DP24" s="172"/>
      <c r="DQ24" s="173"/>
      <c r="DR24" s="171"/>
      <c r="DS24" s="172"/>
      <c r="DT24" s="172"/>
      <c r="DU24" s="172"/>
      <c r="DV24" s="172"/>
      <c r="DW24" s="172"/>
      <c r="DX24" s="173"/>
      <c r="DY24" s="174"/>
      <c r="DZ24" s="175"/>
      <c r="EA24" s="175"/>
      <c r="EB24" s="175"/>
      <c r="EC24" s="175"/>
      <c r="ED24" s="175"/>
      <c r="EE24" s="176"/>
      <c r="EF24" s="174"/>
      <c r="EG24" s="175"/>
      <c r="EH24" s="175"/>
      <c r="EI24" s="175"/>
      <c r="EJ24" s="175"/>
      <c r="EK24" s="175"/>
      <c r="EL24" s="176"/>
      <c r="EM24" s="174"/>
      <c r="EN24" s="175"/>
      <c r="EO24" s="175"/>
      <c r="EP24" s="175"/>
      <c r="EQ24" s="175"/>
      <c r="ER24" s="175"/>
      <c r="ES24" s="17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</row>
    <row r="25" spans="1:167" ht="12.75">
      <c r="A25" s="183"/>
      <c r="B25" s="184"/>
      <c r="C25" s="184"/>
      <c r="D25" s="185"/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8"/>
      <c r="Y25" s="171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3"/>
      <c r="AM25" s="177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9"/>
      <c r="BA25" s="171"/>
      <c r="BB25" s="172"/>
      <c r="BC25" s="172"/>
      <c r="BD25" s="172"/>
      <c r="BE25" s="172"/>
      <c r="BF25" s="172"/>
      <c r="BG25" s="173"/>
      <c r="BH25" s="171"/>
      <c r="BI25" s="172"/>
      <c r="BJ25" s="172"/>
      <c r="BK25" s="172"/>
      <c r="BL25" s="172"/>
      <c r="BM25" s="172"/>
      <c r="BN25" s="173"/>
      <c r="BO25" s="171"/>
      <c r="BP25" s="172"/>
      <c r="BQ25" s="172"/>
      <c r="BR25" s="172"/>
      <c r="BS25" s="172"/>
      <c r="BT25" s="172"/>
      <c r="BU25" s="173"/>
      <c r="BV25" s="180">
        <f t="shared" si="0"/>
      </c>
      <c r="BW25" s="181"/>
      <c r="BX25" s="181"/>
      <c r="BY25" s="181"/>
      <c r="BZ25" s="181"/>
      <c r="CA25" s="181"/>
      <c r="CB25" s="182"/>
      <c r="CC25" s="180">
        <f t="shared" si="1"/>
      </c>
      <c r="CD25" s="181"/>
      <c r="CE25" s="181"/>
      <c r="CF25" s="181"/>
      <c r="CG25" s="181"/>
      <c r="CH25" s="181"/>
      <c r="CI25" s="182"/>
      <c r="CJ25" s="167">
        <v>5</v>
      </c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71"/>
      <c r="CW25" s="172"/>
      <c r="CX25" s="172"/>
      <c r="CY25" s="172"/>
      <c r="CZ25" s="172"/>
      <c r="DA25" s="172"/>
      <c r="DB25" s="173"/>
      <c r="DC25" s="171"/>
      <c r="DD25" s="172"/>
      <c r="DE25" s="172"/>
      <c r="DF25" s="172"/>
      <c r="DG25" s="172"/>
      <c r="DH25" s="172"/>
      <c r="DI25" s="173"/>
      <c r="DJ25" s="171"/>
      <c r="DK25" s="172"/>
      <c r="DL25" s="172"/>
      <c r="DM25" s="172"/>
      <c r="DN25" s="172"/>
      <c r="DO25" s="172"/>
      <c r="DP25" s="172"/>
      <c r="DQ25" s="173"/>
      <c r="DR25" s="171"/>
      <c r="DS25" s="172"/>
      <c r="DT25" s="172"/>
      <c r="DU25" s="172"/>
      <c r="DV25" s="172"/>
      <c r="DW25" s="172"/>
      <c r="DX25" s="173"/>
      <c r="DY25" s="174"/>
      <c r="DZ25" s="175"/>
      <c r="EA25" s="175"/>
      <c r="EB25" s="175"/>
      <c r="EC25" s="175"/>
      <c r="ED25" s="175"/>
      <c r="EE25" s="176"/>
      <c r="EF25" s="174"/>
      <c r="EG25" s="175"/>
      <c r="EH25" s="175"/>
      <c r="EI25" s="175"/>
      <c r="EJ25" s="175"/>
      <c r="EK25" s="175"/>
      <c r="EL25" s="176"/>
      <c r="EM25" s="174"/>
      <c r="EN25" s="175"/>
      <c r="EO25" s="175"/>
      <c r="EP25" s="175"/>
      <c r="EQ25" s="175"/>
      <c r="ER25" s="175"/>
      <c r="ES25" s="17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</row>
    <row r="26" spans="1:167" ht="12.75">
      <c r="A26" s="183"/>
      <c r="B26" s="184"/>
      <c r="C26" s="184"/>
      <c r="D26" s="185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8"/>
      <c r="Y26" s="171"/>
      <c r="Z26" s="172"/>
      <c r="AA26" s="172"/>
      <c r="AB26" s="172"/>
      <c r="AC26" s="172"/>
      <c r="AD26" s="172"/>
      <c r="AE26" s="173"/>
      <c r="AF26" s="171"/>
      <c r="AG26" s="172"/>
      <c r="AH26" s="172"/>
      <c r="AI26" s="172"/>
      <c r="AJ26" s="172"/>
      <c r="AK26" s="172"/>
      <c r="AL26" s="173"/>
      <c r="AM26" s="177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9"/>
      <c r="BA26" s="171"/>
      <c r="BB26" s="172"/>
      <c r="BC26" s="172"/>
      <c r="BD26" s="172"/>
      <c r="BE26" s="172"/>
      <c r="BF26" s="172"/>
      <c r="BG26" s="173"/>
      <c r="BH26" s="171"/>
      <c r="BI26" s="172"/>
      <c r="BJ26" s="172"/>
      <c r="BK26" s="172"/>
      <c r="BL26" s="172"/>
      <c r="BM26" s="172"/>
      <c r="BN26" s="173"/>
      <c r="BO26" s="171"/>
      <c r="BP26" s="172"/>
      <c r="BQ26" s="172"/>
      <c r="BR26" s="172"/>
      <c r="BS26" s="172"/>
      <c r="BT26" s="172"/>
      <c r="BU26" s="173"/>
      <c r="BV26" s="180">
        <f t="shared" si="0"/>
      </c>
      <c r="BW26" s="181"/>
      <c r="BX26" s="181"/>
      <c r="BY26" s="181"/>
      <c r="BZ26" s="181"/>
      <c r="CA26" s="181"/>
      <c r="CB26" s="182"/>
      <c r="CC26" s="180">
        <f t="shared" si="1"/>
      </c>
      <c r="CD26" s="181"/>
      <c r="CE26" s="181"/>
      <c r="CF26" s="181"/>
      <c r="CG26" s="181"/>
      <c r="CH26" s="181"/>
      <c r="CI26" s="182"/>
      <c r="CJ26" s="167">
        <v>5</v>
      </c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71"/>
      <c r="CW26" s="172"/>
      <c r="CX26" s="172"/>
      <c r="CY26" s="172"/>
      <c r="CZ26" s="172"/>
      <c r="DA26" s="172"/>
      <c r="DB26" s="173"/>
      <c r="DC26" s="171"/>
      <c r="DD26" s="172"/>
      <c r="DE26" s="172"/>
      <c r="DF26" s="172"/>
      <c r="DG26" s="172"/>
      <c r="DH26" s="172"/>
      <c r="DI26" s="173"/>
      <c r="DJ26" s="171"/>
      <c r="DK26" s="172"/>
      <c r="DL26" s="172"/>
      <c r="DM26" s="172"/>
      <c r="DN26" s="172"/>
      <c r="DO26" s="172"/>
      <c r="DP26" s="172"/>
      <c r="DQ26" s="173"/>
      <c r="DR26" s="171"/>
      <c r="DS26" s="172"/>
      <c r="DT26" s="172"/>
      <c r="DU26" s="172"/>
      <c r="DV26" s="172"/>
      <c r="DW26" s="172"/>
      <c r="DX26" s="173"/>
      <c r="DY26" s="174"/>
      <c r="DZ26" s="175"/>
      <c r="EA26" s="175"/>
      <c r="EB26" s="175"/>
      <c r="EC26" s="175"/>
      <c r="ED26" s="175"/>
      <c r="EE26" s="176"/>
      <c r="EF26" s="174"/>
      <c r="EG26" s="175"/>
      <c r="EH26" s="175"/>
      <c r="EI26" s="175"/>
      <c r="EJ26" s="175"/>
      <c r="EK26" s="175"/>
      <c r="EL26" s="176"/>
      <c r="EM26" s="174"/>
      <c r="EN26" s="175"/>
      <c r="EO26" s="175"/>
      <c r="EP26" s="175"/>
      <c r="EQ26" s="175"/>
      <c r="ER26" s="175"/>
      <c r="ES26" s="17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</row>
    <row r="27" spans="1:167" ht="12.75">
      <c r="A27" s="183"/>
      <c r="B27" s="184"/>
      <c r="C27" s="184"/>
      <c r="D27" s="185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8"/>
      <c r="Y27" s="171"/>
      <c r="Z27" s="172"/>
      <c r="AA27" s="172"/>
      <c r="AB27" s="172"/>
      <c r="AC27" s="172"/>
      <c r="AD27" s="172"/>
      <c r="AE27" s="173"/>
      <c r="AF27" s="171"/>
      <c r="AG27" s="172"/>
      <c r="AH27" s="172"/>
      <c r="AI27" s="172"/>
      <c r="AJ27" s="172"/>
      <c r="AK27" s="172"/>
      <c r="AL27" s="173"/>
      <c r="AM27" s="177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171"/>
      <c r="BB27" s="172"/>
      <c r="BC27" s="172"/>
      <c r="BD27" s="172"/>
      <c r="BE27" s="172"/>
      <c r="BF27" s="172"/>
      <c r="BG27" s="173"/>
      <c r="BH27" s="171"/>
      <c r="BI27" s="172"/>
      <c r="BJ27" s="172"/>
      <c r="BK27" s="172"/>
      <c r="BL27" s="172"/>
      <c r="BM27" s="172"/>
      <c r="BN27" s="173"/>
      <c r="BO27" s="171"/>
      <c r="BP27" s="172"/>
      <c r="BQ27" s="172"/>
      <c r="BR27" s="172"/>
      <c r="BS27" s="172"/>
      <c r="BT27" s="172"/>
      <c r="BU27" s="173"/>
      <c r="BV27" s="180">
        <f t="shared" si="0"/>
      </c>
      <c r="BW27" s="181"/>
      <c r="BX27" s="181"/>
      <c r="BY27" s="181"/>
      <c r="BZ27" s="181"/>
      <c r="CA27" s="181"/>
      <c r="CB27" s="182"/>
      <c r="CC27" s="180">
        <f t="shared" si="1"/>
      </c>
      <c r="CD27" s="181"/>
      <c r="CE27" s="181"/>
      <c r="CF27" s="181"/>
      <c r="CG27" s="181"/>
      <c r="CH27" s="181"/>
      <c r="CI27" s="182"/>
      <c r="CJ27" s="167">
        <v>5</v>
      </c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71"/>
      <c r="CW27" s="172"/>
      <c r="CX27" s="172"/>
      <c r="CY27" s="172"/>
      <c r="CZ27" s="172"/>
      <c r="DA27" s="172"/>
      <c r="DB27" s="173"/>
      <c r="DC27" s="171"/>
      <c r="DD27" s="172"/>
      <c r="DE27" s="172"/>
      <c r="DF27" s="172"/>
      <c r="DG27" s="172"/>
      <c r="DH27" s="172"/>
      <c r="DI27" s="173"/>
      <c r="DJ27" s="171"/>
      <c r="DK27" s="172"/>
      <c r="DL27" s="172"/>
      <c r="DM27" s="172"/>
      <c r="DN27" s="172"/>
      <c r="DO27" s="172"/>
      <c r="DP27" s="172"/>
      <c r="DQ27" s="173"/>
      <c r="DR27" s="171"/>
      <c r="DS27" s="172"/>
      <c r="DT27" s="172"/>
      <c r="DU27" s="172"/>
      <c r="DV27" s="172"/>
      <c r="DW27" s="172"/>
      <c r="DX27" s="173"/>
      <c r="DY27" s="174"/>
      <c r="DZ27" s="175"/>
      <c r="EA27" s="175"/>
      <c r="EB27" s="175"/>
      <c r="EC27" s="175"/>
      <c r="ED27" s="175"/>
      <c r="EE27" s="176"/>
      <c r="EF27" s="174"/>
      <c r="EG27" s="175"/>
      <c r="EH27" s="175"/>
      <c r="EI27" s="175"/>
      <c r="EJ27" s="175"/>
      <c r="EK27" s="175"/>
      <c r="EL27" s="176"/>
      <c r="EM27" s="174"/>
      <c r="EN27" s="175"/>
      <c r="EO27" s="175"/>
      <c r="EP27" s="175"/>
      <c r="EQ27" s="175"/>
      <c r="ER27" s="175"/>
      <c r="ES27" s="17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</row>
    <row r="28" spans="1:167" ht="12.75">
      <c r="A28" s="183"/>
      <c r="B28" s="184"/>
      <c r="C28" s="184"/>
      <c r="D28" s="185"/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8"/>
      <c r="Y28" s="171"/>
      <c r="Z28" s="172"/>
      <c r="AA28" s="172"/>
      <c r="AB28" s="172"/>
      <c r="AC28" s="172"/>
      <c r="AD28" s="172"/>
      <c r="AE28" s="173"/>
      <c r="AF28" s="171"/>
      <c r="AG28" s="172"/>
      <c r="AH28" s="172"/>
      <c r="AI28" s="172"/>
      <c r="AJ28" s="172"/>
      <c r="AK28" s="172"/>
      <c r="AL28" s="173"/>
      <c r="AM28" s="177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9"/>
      <c r="BA28" s="171"/>
      <c r="BB28" s="172"/>
      <c r="BC28" s="172"/>
      <c r="BD28" s="172"/>
      <c r="BE28" s="172"/>
      <c r="BF28" s="172"/>
      <c r="BG28" s="173"/>
      <c r="BH28" s="171"/>
      <c r="BI28" s="172"/>
      <c r="BJ28" s="172"/>
      <c r="BK28" s="172"/>
      <c r="BL28" s="172"/>
      <c r="BM28" s="172"/>
      <c r="BN28" s="173"/>
      <c r="BO28" s="171"/>
      <c r="BP28" s="172"/>
      <c r="BQ28" s="172"/>
      <c r="BR28" s="172"/>
      <c r="BS28" s="172"/>
      <c r="BT28" s="172"/>
      <c r="BU28" s="173"/>
      <c r="BV28" s="180">
        <f t="shared" si="0"/>
      </c>
      <c r="BW28" s="181"/>
      <c r="BX28" s="181"/>
      <c r="BY28" s="181"/>
      <c r="BZ28" s="181"/>
      <c r="CA28" s="181"/>
      <c r="CB28" s="182"/>
      <c r="CC28" s="180">
        <f t="shared" si="1"/>
      </c>
      <c r="CD28" s="181"/>
      <c r="CE28" s="181"/>
      <c r="CF28" s="181"/>
      <c r="CG28" s="181"/>
      <c r="CH28" s="181"/>
      <c r="CI28" s="182"/>
      <c r="CJ28" s="167">
        <v>5</v>
      </c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71"/>
      <c r="CW28" s="172"/>
      <c r="CX28" s="172"/>
      <c r="CY28" s="172"/>
      <c r="CZ28" s="172"/>
      <c r="DA28" s="172"/>
      <c r="DB28" s="173"/>
      <c r="DC28" s="171"/>
      <c r="DD28" s="172"/>
      <c r="DE28" s="172"/>
      <c r="DF28" s="172"/>
      <c r="DG28" s="172"/>
      <c r="DH28" s="172"/>
      <c r="DI28" s="173"/>
      <c r="DJ28" s="171"/>
      <c r="DK28" s="172"/>
      <c r="DL28" s="172"/>
      <c r="DM28" s="172"/>
      <c r="DN28" s="172"/>
      <c r="DO28" s="172"/>
      <c r="DP28" s="172"/>
      <c r="DQ28" s="173"/>
      <c r="DR28" s="171"/>
      <c r="DS28" s="172"/>
      <c r="DT28" s="172"/>
      <c r="DU28" s="172"/>
      <c r="DV28" s="172"/>
      <c r="DW28" s="172"/>
      <c r="DX28" s="173"/>
      <c r="DY28" s="174"/>
      <c r="DZ28" s="175"/>
      <c r="EA28" s="175"/>
      <c r="EB28" s="175"/>
      <c r="EC28" s="175"/>
      <c r="ED28" s="175"/>
      <c r="EE28" s="176"/>
      <c r="EF28" s="174"/>
      <c r="EG28" s="175"/>
      <c r="EH28" s="175"/>
      <c r="EI28" s="175"/>
      <c r="EJ28" s="175"/>
      <c r="EK28" s="175"/>
      <c r="EL28" s="176"/>
      <c r="EM28" s="174"/>
      <c r="EN28" s="175"/>
      <c r="EO28" s="175"/>
      <c r="EP28" s="175"/>
      <c r="EQ28" s="175"/>
      <c r="ER28" s="175"/>
      <c r="ES28" s="17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</row>
    <row r="29" spans="1:167" ht="12.75">
      <c r="A29" s="183"/>
      <c r="B29" s="184"/>
      <c r="C29" s="184"/>
      <c r="D29" s="185"/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71"/>
      <c r="Z29" s="172"/>
      <c r="AA29" s="172"/>
      <c r="AB29" s="172"/>
      <c r="AC29" s="172"/>
      <c r="AD29" s="172"/>
      <c r="AE29" s="173"/>
      <c r="AF29" s="171"/>
      <c r="AG29" s="172"/>
      <c r="AH29" s="172"/>
      <c r="AI29" s="172"/>
      <c r="AJ29" s="172"/>
      <c r="AK29" s="172"/>
      <c r="AL29" s="173"/>
      <c r="AM29" s="177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9"/>
      <c r="BA29" s="171"/>
      <c r="BB29" s="172"/>
      <c r="BC29" s="172"/>
      <c r="BD29" s="172"/>
      <c r="BE29" s="172"/>
      <c r="BF29" s="172"/>
      <c r="BG29" s="173"/>
      <c r="BH29" s="171"/>
      <c r="BI29" s="172"/>
      <c r="BJ29" s="172"/>
      <c r="BK29" s="172"/>
      <c r="BL29" s="172"/>
      <c r="BM29" s="172"/>
      <c r="BN29" s="173"/>
      <c r="BO29" s="171"/>
      <c r="BP29" s="172"/>
      <c r="BQ29" s="172"/>
      <c r="BR29" s="172"/>
      <c r="BS29" s="172"/>
      <c r="BT29" s="172"/>
      <c r="BU29" s="173"/>
      <c r="BV29" s="180">
        <f t="shared" si="0"/>
      </c>
      <c r="BW29" s="181"/>
      <c r="BX29" s="181"/>
      <c r="BY29" s="181"/>
      <c r="BZ29" s="181"/>
      <c r="CA29" s="181"/>
      <c r="CB29" s="182"/>
      <c r="CC29" s="180">
        <f t="shared" si="1"/>
      </c>
      <c r="CD29" s="181"/>
      <c r="CE29" s="181"/>
      <c r="CF29" s="181"/>
      <c r="CG29" s="181"/>
      <c r="CH29" s="181"/>
      <c r="CI29" s="182"/>
      <c r="CJ29" s="167">
        <v>5</v>
      </c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71"/>
      <c r="CW29" s="172"/>
      <c r="CX29" s="172"/>
      <c r="CY29" s="172"/>
      <c r="CZ29" s="172"/>
      <c r="DA29" s="172"/>
      <c r="DB29" s="173"/>
      <c r="DC29" s="171"/>
      <c r="DD29" s="172"/>
      <c r="DE29" s="172"/>
      <c r="DF29" s="172"/>
      <c r="DG29" s="172"/>
      <c r="DH29" s="172"/>
      <c r="DI29" s="173"/>
      <c r="DJ29" s="171"/>
      <c r="DK29" s="172"/>
      <c r="DL29" s="172"/>
      <c r="DM29" s="172"/>
      <c r="DN29" s="172"/>
      <c r="DO29" s="172"/>
      <c r="DP29" s="172"/>
      <c r="DQ29" s="173"/>
      <c r="DR29" s="171"/>
      <c r="DS29" s="172"/>
      <c r="DT29" s="172"/>
      <c r="DU29" s="172"/>
      <c r="DV29" s="172"/>
      <c r="DW29" s="172"/>
      <c r="DX29" s="173"/>
      <c r="DY29" s="174"/>
      <c r="DZ29" s="175"/>
      <c r="EA29" s="175"/>
      <c r="EB29" s="175"/>
      <c r="EC29" s="175"/>
      <c r="ED29" s="175"/>
      <c r="EE29" s="176"/>
      <c r="EF29" s="174"/>
      <c r="EG29" s="175"/>
      <c r="EH29" s="175"/>
      <c r="EI29" s="175"/>
      <c r="EJ29" s="175"/>
      <c r="EK29" s="175"/>
      <c r="EL29" s="176"/>
      <c r="EM29" s="174"/>
      <c r="EN29" s="175"/>
      <c r="EO29" s="175"/>
      <c r="EP29" s="175"/>
      <c r="EQ29" s="175"/>
      <c r="ER29" s="175"/>
      <c r="ES29" s="17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</row>
    <row r="30" spans="1:167" ht="12.75">
      <c r="A30" s="183"/>
      <c r="B30" s="184"/>
      <c r="C30" s="184"/>
      <c r="D30" s="185"/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8"/>
      <c r="Y30" s="171"/>
      <c r="Z30" s="172"/>
      <c r="AA30" s="172"/>
      <c r="AB30" s="172"/>
      <c r="AC30" s="172"/>
      <c r="AD30" s="172"/>
      <c r="AE30" s="173"/>
      <c r="AF30" s="171"/>
      <c r="AG30" s="172"/>
      <c r="AH30" s="172"/>
      <c r="AI30" s="172"/>
      <c r="AJ30" s="172"/>
      <c r="AK30" s="172"/>
      <c r="AL30" s="173"/>
      <c r="AM30" s="177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9"/>
      <c r="BA30" s="171"/>
      <c r="BB30" s="172"/>
      <c r="BC30" s="172"/>
      <c r="BD30" s="172"/>
      <c r="BE30" s="172"/>
      <c r="BF30" s="172"/>
      <c r="BG30" s="173"/>
      <c r="BH30" s="171"/>
      <c r="BI30" s="172"/>
      <c r="BJ30" s="172"/>
      <c r="BK30" s="172"/>
      <c r="BL30" s="172"/>
      <c r="BM30" s="172"/>
      <c r="BN30" s="173"/>
      <c r="BO30" s="171"/>
      <c r="BP30" s="172"/>
      <c r="BQ30" s="172"/>
      <c r="BR30" s="172"/>
      <c r="BS30" s="172"/>
      <c r="BT30" s="172"/>
      <c r="BU30" s="173"/>
      <c r="BV30" s="180">
        <f t="shared" si="0"/>
      </c>
      <c r="BW30" s="181"/>
      <c r="BX30" s="181"/>
      <c r="BY30" s="181"/>
      <c r="BZ30" s="181"/>
      <c r="CA30" s="181"/>
      <c r="CB30" s="182"/>
      <c r="CC30" s="180">
        <f t="shared" si="1"/>
      </c>
      <c r="CD30" s="181"/>
      <c r="CE30" s="181"/>
      <c r="CF30" s="181"/>
      <c r="CG30" s="181"/>
      <c r="CH30" s="181"/>
      <c r="CI30" s="182"/>
      <c r="CJ30" s="167">
        <v>5</v>
      </c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71"/>
      <c r="CW30" s="172"/>
      <c r="CX30" s="172"/>
      <c r="CY30" s="172"/>
      <c r="CZ30" s="172"/>
      <c r="DA30" s="172"/>
      <c r="DB30" s="173"/>
      <c r="DC30" s="171"/>
      <c r="DD30" s="172"/>
      <c r="DE30" s="172"/>
      <c r="DF30" s="172"/>
      <c r="DG30" s="172"/>
      <c r="DH30" s="172"/>
      <c r="DI30" s="173"/>
      <c r="DJ30" s="171"/>
      <c r="DK30" s="172"/>
      <c r="DL30" s="172"/>
      <c r="DM30" s="172"/>
      <c r="DN30" s="172"/>
      <c r="DO30" s="172"/>
      <c r="DP30" s="172"/>
      <c r="DQ30" s="173"/>
      <c r="DR30" s="171"/>
      <c r="DS30" s="172"/>
      <c r="DT30" s="172"/>
      <c r="DU30" s="172"/>
      <c r="DV30" s="172"/>
      <c r="DW30" s="172"/>
      <c r="DX30" s="173"/>
      <c r="DY30" s="174"/>
      <c r="DZ30" s="175"/>
      <c r="EA30" s="175"/>
      <c r="EB30" s="175"/>
      <c r="EC30" s="175"/>
      <c r="ED30" s="175"/>
      <c r="EE30" s="176"/>
      <c r="EF30" s="174"/>
      <c r="EG30" s="175"/>
      <c r="EH30" s="175"/>
      <c r="EI30" s="175"/>
      <c r="EJ30" s="175"/>
      <c r="EK30" s="175"/>
      <c r="EL30" s="176"/>
      <c r="EM30" s="174"/>
      <c r="EN30" s="175"/>
      <c r="EO30" s="175"/>
      <c r="EP30" s="175"/>
      <c r="EQ30" s="175"/>
      <c r="ER30" s="175"/>
      <c r="ES30" s="17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</row>
    <row r="31" spans="1:167" ht="12.75">
      <c r="A31" s="183"/>
      <c r="B31" s="184"/>
      <c r="C31" s="184"/>
      <c r="D31" s="185"/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8"/>
      <c r="Y31" s="171"/>
      <c r="Z31" s="172"/>
      <c r="AA31" s="172"/>
      <c r="AB31" s="172"/>
      <c r="AC31" s="172"/>
      <c r="AD31" s="172"/>
      <c r="AE31" s="173"/>
      <c r="AF31" s="171"/>
      <c r="AG31" s="172"/>
      <c r="AH31" s="172"/>
      <c r="AI31" s="172"/>
      <c r="AJ31" s="172"/>
      <c r="AK31" s="172"/>
      <c r="AL31" s="173"/>
      <c r="AM31" s="177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9"/>
      <c r="BA31" s="171"/>
      <c r="BB31" s="172"/>
      <c r="BC31" s="172"/>
      <c r="BD31" s="172"/>
      <c r="BE31" s="172"/>
      <c r="BF31" s="172"/>
      <c r="BG31" s="173"/>
      <c r="BH31" s="171"/>
      <c r="BI31" s="172"/>
      <c r="BJ31" s="172"/>
      <c r="BK31" s="172"/>
      <c r="BL31" s="172"/>
      <c r="BM31" s="172"/>
      <c r="BN31" s="173"/>
      <c r="BO31" s="171"/>
      <c r="BP31" s="172"/>
      <c r="BQ31" s="172"/>
      <c r="BR31" s="172"/>
      <c r="BS31" s="172"/>
      <c r="BT31" s="172"/>
      <c r="BU31" s="173"/>
      <c r="BV31" s="180">
        <f t="shared" si="0"/>
      </c>
      <c r="BW31" s="181"/>
      <c r="BX31" s="181"/>
      <c r="BY31" s="181"/>
      <c r="BZ31" s="181"/>
      <c r="CA31" s="181"/>
      <c r="CB31" s="182"/>
      <c r="CC31" s="180">
        <f t="shared" si="1"/>
      </c>
      <c r="CD31" s="181"/>
      <c r="CE31" s="181"/>
      <c r="CF31" s="181"/>
      <c r="CG31" s="181"/>
      <c r="CH31" s="181"/>
      <c r="CI31" s="182"/>
      <c r="CJ31" s="167">
        <v>5</v>
      </c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71"/>
      <c r="CW31" s="172"/>
      <c r="CX31" s="172"/>
      <c r="CY31" s="172"/>
      <c r="CZ31" s="172"/>
      <c r="DA31" s="172"/>
      <c r="DB31" s="173"/>
      <c r="DC31" s="171"/>
      <c r="DD31" s="172"/>
      <c r="DE31" s="172"/>
      <c r="DF31" s="172"/>
      <c r="DG31" s="172"/>
      <c r="DH31" s="172"/>
      <c r="DI31" s="173"/>
      <c r="DJ31" s="171"/>
      <c r="DK31" s="172"/>
      <c r="DL31" s="172"/>
      <c r="DM31" s="172"/>
      <c r="DN31" s="172"/>
      <c r="DO31" s="172"/>
      <c r="DP31" s="172"/>
      <c r="DQ31" s="173"/>
      <c r="DR31" s="171"/>
      <c r="DS31" s="172"/>
      <c r="DT31" s="172"/>
      <c r="DU31" s="172"/>
      <c r="DV31" s="172"/>
      <c r="DW31" s="172"/>
      <c r="DX31" s="173"/>
      <c r="DY31" s="174"/>
      <c r="DZ31" s="175"/>
      <c r="EA31" s="175"/>
      <c r="EB31" s="175"/>
      <c r="EC31" s="175"/>
      <c r="ED31" s="175"/>
      <c r="EE31" s="176"/>
      <c r="EF31" s="174"/>
      <c r="EG31" s="175"/>
      <c r="EH31" s="175"/>
      <c r="EI31" s="175"/>
      <c r="EJ31" s="175"/>
      <c r="EK31" s="175"/>
      <c r="EL31" s="176"/>
      <c r="EM31" s="174"/>
      <c r="EN31" s="175"/>
      <c r="EO31" s="175"/>
      <c r="EP31" s="175"/>
      <c r="EQ31" s="175"/>
      <c r="ER31" s="175"/>
      <c r="ES31" s="17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</row>
    <row r="32" spans="1:167" ht="12.75">
      <c r="A32" s="183"/>
      <c r="B32" s="184"/>
      <c r="C32" s="184"/>
      <c r="D32" s="185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8"/>
      <c r="Y32" s="171"/>
      <c r="Z32" s="172"/>
      <c r="AA32" s="172"/>
      <c r="AB32" s="172"/>
      <c r="AC32" s="172"/>
      <c r="AD32" s="172"/>
      <c r="AE32" s="173"/>
      <c r="AF32" s="171"/>
      <c r="AG32" s="172"/>
      <c r="AH32" s="172"/>
      <c r="AI32" s="172"/>
      <c r="AJ32" s="172"/>
      <c r="AK32" s="172"/>
      <c r="AL32" s="173"/>
      <c r="AM32" s="177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9"/>
      <c r="BA32" s="171"/>
      <c r="BB32" s="172"/>
      <c r="BC32" s="172"/>
      <c r="BD32" s="172"/>
      <c r="BE32" s="172"/>
      <c r="BF32" s="172"/>
      <c r="BG32" s="173"/>
      <c r="BH32" s="171"/>
      <c r="BI32" s="172"/>
      <c r="BJ32" s="172"/>
      <c r="BK32" s="172"/>
      <c r="BL32" s="172"/>
      <c r="BM32" s="172"/>
      <c r="BN32" s="173"/>
      <c r="BO32" s="171"/>
      <c r="BP32" s="172"/>
      <c r="BQ32" s="172"/>
      <c r="BR32" s="172"/>
      <c r="BS32" s="172"/>
      <c r="BT32" s="172"/>
      <c r="BU32" s="173"/>
      <c r="BV32" s="180">
        <f t="shared" si="0"/>
      </c>
      <c r="BW32" s="181"/>
      <c r="BX32" s="181"/>
      <c r="BY32" s="181"/>
      <c r="BZ32" s="181"/>
      <c r="CA32" s="181"/>
      <c r="CB32" s="182"/>
      <c r="CC32" s="180">
        <f t="shared" si="1"/>
      </c>
      <c r="CD32" s="181"/>
      <c r="CE32" s="181"/>
      <c r="CF32" s="181"/>
      <c r="CG32" s="181"/>
      <c r="CH32" s="181"/>
      <c r="CI32" s="182"/>
      <c r="CJ32" s="167">
        <v>5</v>
      </c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71"/>
      <c r="CW32" s="172"/>
      <c r="CX32" s="172"/>
      <c r="CY32" s="172"/>
      <c r="CZ32" s="172"/>
      <c r="DA32" s="172"/>
      <c r="DB32" s="173"/>
      <c r="DC32" s="171"/>
      <c r="DD32" s="172"/>
      <c r="DE32" s="172"/>
      <c r="DF32" s="172"/>
      <c r="DG32" s="172"/>
      <c r="DH32" s="172"/>
      <c r="DI32" s="173"/>
      <c r="DJ32" s="171"/>
      <c r="DK32" s="172"/>
      <c r="DL32" s="172"/>
      <c r="DM32" s="172"/>
      <c r="DN32" s="172"/>
      <c r="DO32" s="172"/>
      <c r="DP32" s="172"/>
      <c r="DQ32" s="173"/>
      <c r="DR32" s="171"/>
      <c r="DS32" s="172"/>
      <c r="DT32" s="172"/>
      <c r="DU32" s="172"/>
      <c r="DV32" s="172"/>
      <c r="DW32" s="172"/>
      <c r="DX32" s="173"/>
      <c r="DY32" s="174"/>
      <c r="DZ32" s="175"/>
      <c r="EA32" s="175"/>
      <c r="EB32" s="175"/>
      <c r="EC32" s="175"/>
      <c r="ED32" s="175"/>
      <c r="EE32" s="176"/>
      <c r="EF32" s="174"/>
      <c r="EG32" s="175"/>
      <c r="EH32" s="175"/>
      <c r="EI32" s="175"/>
      <c r="EJ32" s="175"/>
      <c r="EK32" s="175"/>
      <c r="EL32" s="176"/>
      <c r="EM32" s="174"/>
      <c r="EN32" s="175"/>
      <c r="EO32" s="175"/>
      <c r="EP32" s="175"/>
      <c r="EQ32" s="175"/>
      <c r="ER32" s="175"/>
      <c r="ES32" s="17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</row>
    <row r="33" spans="1:167" ht="12.75">
      <c r="A33" s="183"/>
      <c r="B33" s="184"/>
      <c r="C33" s="184"/>
      <c r="D33" s="185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8"/>
      <c r="Y33" s="171"/>
      <c r="Z33" s="172"/>
      <c r="AA33" s="172"/>
      <c r="AB33" s="172"/>
      <c r="AC33" s="172"/>
      <c r="AD33" s="172"/>
      <c r="AE33" s="173"/>
      <c r="AF33" s="171"/>
      <c r="AG33" s="172"/>
      <c r="AH33" s="172"/>
      <c r="AI33" s="172"/>
      <c r="AJ33" s="172"/>
      <c r="AK33" s="172"/>
      <c r="AL33" s="173"/>
      <c r="AM33" s="177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9"/>
      <c r="BA33" s="171"/>
      <c r="BB33" s="172"/>
      <c r="BC33" s="172"/>
      <c r="BD33" s="172"/>
      <c r="BE33" s="172"/>
      <c r="BF33" s="172"/>
      <c r="BG33" s="173"/>
      <c r="BH33" s="171"/>
      <c r="BI33" s="172"/>
      <c r="BJ33" s="172"/>
      <c r="BK33" s="172"/>
      <c r="BL33" s="172"/>
      <c r="BM33" s="172"/>
      <c r="BN33" s="173"/>
      <c r="BO33" s="171"/>
      <c r="BP33" s="172"/>
      <c r="BQ33" s="172"/>
      <c r="BR33" s="172"/>
      <c r="BS33" s="172"/>
      <c r="BT33" s="172"/>
      <c r="BU33" s="173"/>
      <c r="BV33" s="180">
        <f t="shared" si="0"/>
      </c>
      <c r="BW33" s="181"/>
      <c r="BX33" s="181"/>
      <c r="BY33" s="181"/>
      <c r="BZ33" s="181"/>
      <c r="CA33" s="181"/>
      <c r="CB33" s="182"/>
      <c r="CC33" s="180">
        <f t="shared" si="1"/>
      </c>
      <c r="CD33" s="181"/>
      <c r="CE33" s="181"/>
      <c r="CF33" s="181"/>
      <c r="CG33" s="181"/>
      <c r="CH33" s="181"/>
      <c r="CI33" s="182"/>
      <c r="CJ33" s="167">
        <v>5</v>
      </c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71"/>
      <c r="CW33" s="172"/>
      <c r="CX33" s="172"/>
      <c r="CY33" s="172"/>
      <c r="CZ33" s="172"/>
      <c r="DA33" s="172"/>
      <c r="DB33" s="173"/>
      <c r="DC33" s="171"/>
      <c r="DD33" s="172"/>
      <c r="DE33" s="172"/>
      <c r="DF33" s="172"/>
      <c r="DG33" s="172"/>
      <c r="DH33" s="172"/>
      <c r="DI33" s="173"/>
      <c r="DJ33" s="171"/>
      <c r="DK33" s="172"/>
      <c r="DL33" s="172"/>
      <c r="DM33" s="172"/>
      <c r="DN33" s="172"/>
      <c r="DO33" s="172"/>
      <c r="DP33" s="172"/>
      <c r="DQ33" s="173"/>
      <c r="DR33" s="171"/>
      <c r="DS33" s="172"/>
      <c r="DT33" s="172"/>
      <c r="DU33" s="172"/>
      <c r="DV33" s="172"/>
      <c r="DW33" s="172"/>
      <c r="DX33" s="173"/>
      <c r="DY33" s="174"/>
      <c r="DZ33" s="175"/>
      <c r="EA33" s="175"/>
      <c r="EB33" s="175"/>
      <c r="EC33" s="175"/>
      <c r="ED33" s="175"/>
      <c r="EE33" s="176"/>
      <c r="EF33" s="174"/>
      <c r="EG33" s="175"/>
      <c r="EH33" s="175"/>
      <c r="EI33" s="175"/>
      <c r="EJ33" s="175"/>
      <c r="EK33" s="175"/>
      <c r="EL33" s="176"/>
      <c r="EM33" s="174"/>
      <c r="EN33" s="175"/>
      <c r="EO33" s="175"/>
      <c r="EP33" s="175"/>
      <c r="EQ33" s="175"/>
      <c r="ER33" s="175"/>
      <c r="ES33" s="17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</row>
    <row r="34" spans="1:167" ht="12.75">
      <c r="A34" s="183"/>
      <c r="B34" s="184"/>
      <c r="C34" s="184"/>
      <c r="D34" s="185"/>
      <c r="E34" s="186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8"/>
      <c r="Y34" s="171"/>
      <c r="Z34" s="172"/>
      <c r="AA34" s="172"/>
      <c r="AB34" s="172"/>
      <c r="AC34" s="172"/>
      <c r="AD34" s="172"/>
      <c r="AE34" s="173"/>
      <c r="AF34" s="171"/>
      <c r="AG34" s="172"/>
      <c r="AH34" s="172"/>
      <c r="AI34" s="172"/>
      <c r="AJ34" s="172"/>
      <c r="AK34" s="172"/>
      <c r="AL34" s="173"/>
      <c r="AM34" s="177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9"/>
      <c r="BA34" s="171"/>
      <c r="BB34" s="172"/>
      <c r="BC34" s="172"/>
      <c r="BD34" s="172"/>
      <c r="BE34" s="172"/>
      <c r="BF34" s="172"/>
      <c r="BG34" s="173"/>
      <c r="BH34" s="171"/>
      <c r="BI34" s="172"/>
      <c r="BJ34" s="172"/>
      <c r="BK34" s="172"/>
      <c r="BL34" s="172"/>
      <c r="BM34" s="172"/>
      <c r="BN34" s="173"/>
      <c r="BO34" s="171"/>
      <c r="BP34" s="172"/>
      <c r="BQ34" s="172"/>
      <c r="BR34" s="172"/>
      <c r="BS34" s="172"/>
      <c r="BT34" s="172"/>
      <c r="BU34" s="173"/>
      <c r="BV34" s="180">
        <f t="shared" si="0"/>
      </c>
      <c r="BW34" s="181"/>
      <c r="BX34" s="181"/>
      <c r="BY34" s="181"/>
      <c r="BZ34" s="181"/>
      <c r="CA34" s="181"/>
      <c r="CB34" s="182"/>
      <c r="CC34" s="180">
        <f t="shared" si="1"/>
      </c>
      <c r="CD34" s="181"/>
      <c r="CE34" s="181"/>
      <c r="CF34" s="181"/>
      <c r="CG34" s="181"/>
      <c r="CH34" s="181"/>
      <c r="CI34" s="182"/>
      <c r="CJ34" s="167">
        <v>5</v>
      </c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71"/>
      <c r="CW34" s="172"/>
      <c r="CX34" s="172"/>
      <c r="CY34" s="172"/>
      <c r="CZ34" s="172"/>
      <c r="DA34" s="172"/>
      <c r="DB34" s="173"/>
      <c r="DC34" s="171"/>
      <c r="DD34" s="172"/>
      <c r="DE34" s="172"/>
      <c r="DF34" s="172"/>
      <c r="DG34" s="172"/>
      <c r="DH34" s="172"/>
      <c r="DI34" s="173"/>
      <c r="DJ34" s="171"/>
      <c r="DK34" s="172"/>
      <c r="DL34" s="172"/>
      <c r="DM34" s="172"/>
      <c r="DN34" s="172"/>
      <c r="DO34" s="172"/>
      <c r="DP34" s="172"/>
      <c r="DQ34" s="173"/>
      <c r="DR34" s="171"/>
      <c r="DS34" s="172"/>
      <c r="DT34" s="172"/>
      <c r="DU34" s="172"/>
      <c r="DV34" s="172"/>
      <c r="DW34" s="172"/>
      <c r="DX34" s="173"/>
      <c r="DY34" s="174"/>
      <c r="DZ34" s="175"/>
      <c r="EA34" s="175"/>
      <c r="EB34" s="175"/>
      <c r="EC34" s="175"/>
      <c r="ED34" s="175"/>
      <c r="EE34" s="176"/>
      <c r="EF34" s="174"/>
      <c r="EG34" s="175"/>
      <c r="EH34" s="175"/>
      <c r="EI34" s="175"/>
      <c r="EJ34" s="175"/>
      <c r="EK34" s="175"/>
      <c r="EL34" s="176"/>
      <c r="EM34" s="174"/>
      <c r="EN34" s="175"/>
      <c r="EO34" s="175"/>
      <c r="EP34" s="175"/>
      <c r="EQ34" s="175"/>
      <c r="ER34" s="175"/>
      <c r="ES34" s="17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</row>
    <row r="35" spans="1:167" ht="12.75">
      <c r="A35" s="183"/>
      <c r="B35" s="184"/>
      <c r="C35" s="184"/>
      <c r="D35" s="185"/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8"/>
      <c r="Y35" s="171"/>
      <c r="Z35" s="172"/>
      <c r="AA35" s="172"/>
      <c r="AB35" s="172"/>
      <c r="AC35" s="172"/>
      <c r="AD35" s="172"/>
      <c r="AE35" s="173"/>
      <c r="AF35" s="171"/>
      <c r="AG35" s="172"/>
      <c r="AH35" s="172"/>
      <c r="AI35" s="172"/>
      <c r="AJ35" s="172"/>
      <c r="AK35" s="172"/>
      <c r="AL35" s="173"/>
      <c r="AM35" s="177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9"/>
      <c r="BA35" s="171"/>
      <c r="BB35" s="172"/>
      <c r="BC35" s="172"/>
      <c r="BD35" s="172"/>
      <c r="BE35" s="172"/>
      <c r="BF35" s="172"/>
      <c r="BG35" s="173"/>
      <c r="BH35" s="171"/>
      <c r="BI35" s="172"/>
      <c r="BJ35" s="172"/>
      <c r="BK35" s="172"/>
      <c r="BL35" s="172"/>
      <c r="BM35" s="172"/>
      <c r="BN35" s="173"/>
      <c r="BO35" s="171"/>
      <c r="BP35" s="172"/>
      <c r="BQ35" s="172"/>
      <c r="BR35" s="172"/>
      <c r="BS35" s="172"/>
      <c r="BT35" s="172"/>
      <c r="BU35" s="173"/>
      <c r="BV35" s="180">
        <f t="shared" si="0"/>
      </c>
      <c r="BW35" s="181"/>
      <c r="BX35" s="181"/>
      <c r="BY35" s="181"/>
      <c r="BZ35" s="181"/>
      <c r="CA35" s="181"/>
      <c r="CB35" s="182"/>
      <c r="CC35" s="180">
        <f t="shared" si="1"/>
      </c>
      <c r="CD35" s="181"/>
      <c r="CE35" s="181"/>
      <c r="CF35" s="181"/>
      <c r="CG35" s="181"/>
      <c r="CH35" s="181"/>
      <c r="CI35" s="182"/>
      <c r="CJ35" s="167">
        <v>5</v>
      </c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71"/>
      <c r="CW35" s="172"/>
      <c r="CX35" s="172"/>
      <c r="CY35" s="172"/>
      <c r="CZ35" s="172"/>
      <c r="DA35" s="172"/>
      <c r="DB35" s="173"/>
      <c r="DC35" s="171"/>
      <c r="DD35" s="172"/>
      <c r="DE35" s="172"/>
      <c r="DF35" s="172"/>
      <c r="DG35" s="172"/>
      <c r="DH35" s="172"/>
      <c r="DI35" s="173"/>
      <c r="DJ35" s="171"/>
      <c r="DK35" s="172"/>
      <c r="DL35" s="172"/>
      <c r="DM35" s="172"/>
      <c r="DN35" s="172"/>
      <c r="DO35" s="172"/>
      <c r="DP35" s="172"/>
      <c r="DQ35" s="173"/>
      <c r="DR35" s="171"/>
      <c r="DS35" s="172"/>
      <c r="DT35" s="172"/>
      <c r="DU35" s="172"/>
      <c r="DV35" s="172"/>
      <c r="DW35" s="172"/>
      <c r="DX35" s="173"/>
      <c r="DY35" s="174"/>
      <c r="DZ35" s="175"/>
      <c r="EA35" s="175"/>
      <c r="EB35" s="175"/>
      <c r="EC35" s="175"/>
      <c r="ED35" s="175"/>
      <c r="EE35" s="176"/>
      <c r="EF35" s="174"/>
      <c r="EG35" s="175"/>
      <c r="EH35" s="175"/>
      <c r="EI35" s="175"/>
      <c r="EJ35" s="175"/>
      <c r="EK35" s="175"/>
      <c r="EL35" s="176"/>
      <c r="EM35" s="174"/>
      <c r="EN35" s="175"/>
      <c r="EO35" s="175"/>
      <c r="EP35" s="175"/>
      <c r="EQ35" s="175"/>
      <c r="ER35" s="175"/>
      <c r="ES35" s="17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</row>
    <row r="36" spans="1:167" ht="12.75">
      <c r="A36" s="223"/>
      <c r="B36" s="223"/>
      <c r="C36" s="223"/>
      <c r="D36" s="223"/>
      <c r="E36" s="206" t="s">
        <v>284</v>
      </c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8"/>
      <c r="Y36" s="171" t="s">
        <v>278</v>
      </c>
      <c r="Z36" s="172"/>
      <c r="AA36" s="172"/>
      <c r="AB36" s="172"/>
      <c r="AC36" s="172"/>
      <c r="AD36" s="172"/>
      <c r="AE36" s="173"/>
      <c r="AF36" s="171" t="s">
        <v>278</v>
      </c>
      <c r="AG36" s="172"/>
      <c r="AH36" s="172"/>
      <c r="AI36" s="172"/>
      <c r="AJ36" s="172"/>
      <c r="AK36" s="172"/>
      <c r="AL36" s="173"/>
      <c r="AM36" s="212" t="s">
        <v>278</v>
      </c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4"/>
      <c r="BA36" s="171" t="s">
        <v>278</v>
      </c>
      <c r="BB36" s="172"/>
      <c r="BC36" s="172"/>
      <c r="BD36" s="172"/>
      <c r="BE36" s="172"/>
      <c r="BF36" s="172"/>
      <c r="BG36" s="173"/>
      <c r="BH36" s="171" t="s">
        <v>278</v>
      </c>
      <c r="BI36" s="172"/>
      <c r="BJ36" s="172"/>
      <c r="BK36" s="172"/>
      <c r="BL36" s="172"/>
      <c r="BM36" s="172"/>
      <c r="BN36" s="173"/>
      <c r="BO36" s="171" t="s">
        <v>278</v>
      </c>
      <c r="BP36" s="172"/>
      <c r="BQ36" s="172"/>
      <c r="BR36" s="172"/>
      <c r="BS36" s="172"/>
      <c r="BT36" s="172"/>
      <c r="BU36" s="173"/>
      <c r="BV36" s="171" t="s">
        <v>278</v>
      </c>
      <c r="BW36" s="172"/>
      <c r="BX36" s="172"/>
      <c r="BY36" s="172"/>
      <c r="BZ36" s="172"/>
      <c r="CA36" s="172"/>
      <c r="CB36" s="173"/>
      <c r="CC36" s="171" t="s">
        <v>278</v>
      </c>
      <c r="CD36" s="172"/>
      <c r="CE36" s="172"/>
      <c r="CF36" s="172"/>
      <c r="CG36" s="172"/>
      <c r="CH36" s="172"/>
      <c r="CI36" s="173"/>
      <c r="CJ36" s="167" t="s">
        <v>278</v>
      </c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71" t="s">
        <v>278</v>
      </c>
      <c r="CW36" s="172"/>
      <c r="CX36" s="172"/>
      <c r="CY36" s="172"/>
      <c r="CZ36" s="172"/>
      <c r="DA36" s="172"/>
      <c r="DB36" s="173"/>
      <c r="DC36" s="171" t="s">
        <v>278</v>
      </c>
      <c r="DD36" s="172"/>
      <c r="DE36" s="172"/>
      <c r="DF36" s="172"/>
      <c r="DG36" s="172"/>
      <c r="DH36" s="172"/>
      <c r="DI36" s="173"/>
      <c r="DJ36" s="171" t="s">
        <v>278</v>
      </c>
      <c r="DK36" s="172"/>
      <c r="DL36" s="172"/>
      <c r="DM36" s="172"/>
      <c r="DN36" s="172"/>
      <c r="DO36" s="172"/>
      <c r="DP36" s="172"/>
      <c r="DQ36" s="173"/>
      <c r="DR36" s="171" t="s">
        <v>278</v>
      </c>
      <c r="DS36" s="172"/>
      <c r="DT36" s="172"/>
      <c r="DU36" s="172"/>
      <c r="DV36" s="172"/>
      <c r="DW36" s="172"/>
      <c r="DX36" s="173"/>
      <c r="DY36" s="174"/>
      <c r="DZ36" s="175"/>
      <c r="EA36" s="175"/>
      <c r="EB36" s="175"/>
      <c r="EC36" s="175"/>
      <c r="ED36" s="175"/>
      <c r="EE36" s="176"/>
      <c r="EF36" s="174"/>
      <c r="EG36" s="175"/>
      <c r="EH36" s="175"/>
      <c r="EI36" s="175"/>
      <c r="EJ36" s="175"/>
      <c r="EK36" s="175"/>
      <c r="EL36" s="176"/>
      <c r="EM36" s="174"/>
      <c r="EN36" s="175"/>
      <c r="EO36" s="175"/>
      <c r="EP36" s="175"/>
      <c r="EQ36" s="175"/>
      <c r="ER36" s="175"/>
      <c r="ES36" s="17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</row>
  </sheetData>
  <mergeCells count="416">
    <mergeCell ref="BH36:BN36"/>
    <mergeCell ref="BO36:BU36"/>
    <mergeCell ref="BV36:CB36"/>
    <mergeCell ref="DC24:DI24"/>
    <mergeCell ref="CV31:DB31"/>
    <mergeCell ref="CC35:CI35"/>
    <mergeCell ref="CJ35:CU35"/>
    <mergeCell ref="CV35:DB35"/>
    <mergeCell ref="BH33:BN33"/>
    <mergeCell ref="BO33:BU33"/>
    <mergeCell ref="AO13:EC13"/>
    <mergeCell ref="A15:D15"/>
    <mergeCell ref="E15:X15"/>
    <mergeCell ref="EM35:ES35"/>
    <mergeCell ref="DJ35:DQ35"/>
    <mergeCell ref="DY35:EE35"/>
    <mergeCell ref="EF35:EL35"/>
    <mergeCell ref="BH35:BN35"/>
    <mergeCell ref="BO35:BU35"/>
    <mergeCell ref="BV35:CB35"/>
    <mergeCell ref="ET35:FK35"/>
    <mergeCell ref="Y36:AE36"/>
    <mergeCell ref="CV21:DB21"/>
    <mergeCell ref="DC21:DI21"/>
    <mergeCell ref="CV22:DB22"/>
    <mergeCell ref="DC22:DI22"/>
    <mergeCell ref="CC24:CI24"/>
    <mergeCell ref="CJ24:CU24"/>
    <mergeCell ref="CV24:DB24"/>
    <mergeCell ref="DC35:DI35"/>
    <mergeCell ref="AL9:AN9"/>
    <mergeCell ref="CW9:CY9"/>
    <mergeCell ref="CV17:DB17"/>
    <mergeCell ref="DC17:DI17"/>
    <mergeCell ref="BV16:CI16"/>
    <mergeCell ref="CJ16:CU16"/>
    <mergeCell ref="BH17:BN17"/>
    <mergeCell ref="BO17:BU17"/>
    <mergeCell ref="BV17:CB17"/>
    <mergeCell ref="CC17:CI17"/>
    <mergeCell ref="FF1:FH1"/>
    <mergeCell ref="FI1:FK1"/>
    <mergeCell ref="CV18:DB18"/>
    <mergeCell ref="DC18:DI18"/>
    <mergeCell ref="ET15:FK15"/>
    <mergeCell ref="CV16:DB16"/>
    <mergeCell ref="DC16:DI16"/>
    <mergeCell ref="DJ16:DQ16"/>
    <mergeCell ref="DY16:ES16"/>
    <mergeCell ref="ET16:FK16"/>
    <mergeCell ref="A36:D36"/>
    <mergeCell ref="E36:X36"/>
    <mergeCell ref="AM35:AZ35"/>
    <mergeCell ref="BA35:BG35"/>
    <mergeCell ref="AF36:AL36"/>
    <mergeCell ref="AM36:AZ36"/>
    <mergeCell ref="BA36:BG36"/>
    <mergeCell ref="A35:D35"/>
    <mergeCell ref="E35:X35"/>
    <mergeCell ref="Y35:AE35"/>
    <mergeCell ref="AF35:AL35"/>
    <mergeCell ref="A3:FK3"/>
    <mergeCell ref="A5:FK5"/>
    <mergeCell ref="AD7:BK7"/>
    <mergeCell ref="BQ7:CH7"/>
    <mergeCell ref="DI7:EV7"/>
    <mergeCell ref="CV15:DB15"/>
    <mergeCell ref="DC15:DI15"/>
    <mergeCell ref="DJ15:DQ15"/>
    <mergeCell ref="DY15:ES15"/>
    <mergeCell ref="A16:D16"/>
    <mergeCell ref="E16:X16"/>
    <mergeCell ref="BV15:CI15"/>
    <mergeCell ref="CJ15:CU15"/>
    <mergeCell ref="Y15:AL15"/>
    <mergeCell ref="AM15:AZ15"/>
    <mergeCell ref="BA15:BU15"/>
    <mergeCell ref="Y16:AL16"/>
    <mergeCell ref="AM16:AZ16"/>
    <mergeCell ref="BA16:BU16"/>
    <mergeCell ref="A17:D17"/>
    <mergeCell ref="E17:X17"/>
    <mergeCell ref="A18:D18"/>
    <mergeCell ref="E18:X18"/>
    <mergeCell ref="A19:D19"/>
    <mergeCell ref="E19:X19"/>
    <mergeCell ref="A20:D20"/>
    <mergeCell ref="E20:X20"/>
    <mergeCell ref="A21:D21"/>
    <mergeCell ref="E21:X21"/>
    <mergeCell ref="A22:D22"/>
    <mergeCell ref="E22:X22"/>
    <mergeCell ref="A23:D23"/>
    <mergeCell ref="E23:X23"/>
    <mergeCell ref="A24:D24"/>
    <mergeCell ref="E24:X24"/>
    <mergeCell ref="A25:D25"/>
    <mergeCell ref="E25:X25"/>
    <mergeCell ref="A26:D26"/>
    <mergeCell ref="E26:X26"/>
    <mergeCell ref="A27:D27"/>
    <mergeCell ref="E27:X27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34:D34"/>
    <mergeCell ref="E34:X34"/>
    <mergeCell ref="Y33:AE33"/>
    <mergeCell ref="AF33:AL33"/>
    <mergeCell ref="AM33:AZ33"/>
    <mergeCell ref="BA33:BG33"/>
    <mergeCell ref="Y17:AE17"/>
    <mergeCell ref="AF17:AL17"/>
    <mergeCell ref="AM17:AZ17"/>
    <mergeCell ref="BA17:BG17"/>
    <mergeCell ref="CJ17:CU17"/>
    <mergeCell ref="DJ17:DQ17"/>
    <mergeCell ref="DY17:EE17"/>
    <mergeCell ref="EF17:EL17"/>
    <mergeCell ref="EM17:ES17"/>
    <mergeCell ref="ET17:FK17"/>
    <mergeCell ref="Y18:AE18"/>
    <mergeCell ref="AF18:AL18"/>
    <mergeCell ref="AM18:AZ18"/>
    <mergeCell ref="BA18:BG18"/>
    <mergeCell ref="BH18:BN18"/>
    <mergeCell ref="BO18:BU18"/>
    <mergeCell ref="BV18:CB18"/>
    <mergeCell ref="CC18:CI18"/>
    <mergeCell ref="CJ18:CU18"/>
    <mergeCell ref="DJ18:DQ18"/>
    <mergeCell ref="DY18:EE18"/>
    <mergeCell ref="EF18:EL18"/>
    <mergeCell ref="EM18:ES18"/>
    <mergeCell ref="ET18:FK18"/>
    <mergeCell ref="Y19:AE19"/>
    <mergeCell ref="AF19:AL19"/>
    <mergeCell ref="AM19:AZ19"/>
    <mergeCell ref="BA19:BG19"/>
    <mergeCell ref="BH19:BN19"/>
    <mergeCell ref="BO19:BU19"/>
    <mergeCell ref="BV19:CB19"/>
    <mergeCell ref="CC19:CI19"/>
    <mergeCell ref="CJ19:CU19"/>
    <mergeCell ref="DJ19:DQ19"/>
    <mergeCell ref="DY19:EE19"/>
    <mergeCell ref="EF19:EL19"/>
    <mergeCell ref="CV19:DB19"/>
    <mergeCell ref="DC19:DI19"/>
    <mergeCell ref="EM19:ES19"/>
    <mergeCell ref="ET19:FK19"/>
    <mergeCell ref="Y20:AE20"/>
    <mergeCell ref="AF20:AL20"/>
    <mergeCell ref="AM20:AZ20"/>
    <mergeCell ref="BA20:BG20"/>
    <mergeCell ref="BH20:BN20"/>
    <mergeCell ref="BO20:BU20"/>
    <mergeCell ref="BV20:CB20"/>
    <mergeCell ref="CC20:CI20"/>
    <mergeCell ref="CJ20:CU20"/>
    <mergeCell ref="DJ20:DQ20"/>
    <mergeCell ref="DY20:EE20"/>
    <mergeCell ref="EF20:EL20"/>
    <mergeCell ref="CV20:DB20"/>
    <mergeCell ref="DC20:DI20"/>
    <mergeCell ref="EM20:ES20"/>
    <mergeCell ref="ET20:FK20"/>
    <mergeCell ref="Y21:AE21"/>
    <mergeCell ref="AF21:AL21"/>
    <mergeCell ref="AM21:AZ21"/>
    <mergeCell ref="BA21:BG21"/>
    <mergeCell ref="BH21:BN21"/>
    <mergeCell ref="BO21:BU21"/>
    <mergeCell ref="BV21:CB21"/>
    <mergeCell ref="CC21:CI21"/>
    <mergeCell ref="CJ21:CU21"/>
    <mergeCell ref="DJ21:DQ21"/>
    <mergeCell ref="DY21:EE21"/>
    <mergeCell ref="EF21:EL21"/>
    <mergeCell ref="EM21:ES21"/>
    <mergeCell ref="ET21:FK21"/>
    <mergeCell ref="Y22:AE22"/>
    <mergeCell ref="AF22:AL22"/>
    <mergeCell ref="AM22:AZ22"/>
    <mergeCell ref="BA22:BG22"/>
    <mergeCell ref="BH22:BN22"/>
    <mergeCell ref="BO22:BU22"/>
    <mergeCell ref="BV22:CB22"/>
    <mergeCell ref="CC22:CI22"/>
    <mergeCell ref="CJ22:CU22"/>
    <mergeCell ref="DJ22:DQ22"/>
    <mergeCell ref="DY22:EE22"/>
    <mergeCell ref="EF22:EL22"/>
    <mergeCell ref="EM22:ES22"/>
    <mergeCell ref="ET22:FK22"/>
    <mergeCell ref="Y23:AE23"/>
    <mergeCell ref="AF23:AL23"/>
    <mergeCell ref="AM23:AZ23"/>
    <mergeCell ref="BA23:BG23"/>
    <mergeCell ref="BH23:BN23"/>
    <mergeCell ref="BO23:BU23"/>
    <mergeCell ref="BV23:CB23"/>
    <mergeCell ref="CC23:CI23"/>
    <mergeCell ref="CJ23:CU23"/>
    <mergeCell ref="CV23:DB23"/>
    <mergeCell ref="DC23:DI23"/>
    <mergeCell ref="DJ23:DQ23"/>
    <mergeCell ref="DY23:EE23"/>
    <mergeCell ref="EF23:EL23"/>
    <mergeCell ref="EM23:ES23"/>
    <mergeCell ref="ET23:FK23"/>
    <mergeCell ref="Y24:AE24"/>
    <mergeCell ref="AF24:AL24"/>
    <mergeCell ref="AM24:AZ24"/>
    <mergeCell ref="BA24:BG24"/>
    <mergeCell ref="BH24:BN24"/>
    <mergeCell ref="BO24:BU24"/>
    <mergeCell ref="BV24:CB24"/>
    <mergeCell ref="DJ24:DQ24"/>
    <mergeCell ref="DY24:EE24"/>
    <mergeCell ref="EF24:EL24"/>
    <mergeCell ref="EM24:ES24"/>
    <mergeCell ref="DR24:DX24"/>
    <mergeCell ref="ET24:FK24"/>
    <mergeCell ref="Y25:AE25"/>
    <mergeCell ref="AF25:AL25"/>
    <mergeCell ref="AM25:AZ25"/>
    <mergeCell ref="BA25:BG25"/>
    <mergeCell ref="BH25:BN25"/>
    <mergeCell ref="BO25:BU25"/>
    <mergeCell ref="BV25:CB25"/>
    <mergeCell ref="CC25:CI25"/>
    <mergeCell ref="CJ25:CU25"/>
    <mergeCell ref="CV25:DB25"/>
    <mergeCell ref="DC25:DI25"/>
    <mergeCell ref="DJ25:DQ25"/>
    <mergeCell ref="DY25:EE25"/>
    <mergeCell ref="DR25:DX25"/>
    <mergeCell ref="EF25:EL25"/>
    <mergeCell ref="EM25:ES25"/>
    <mergeCell ref="ET25:FK25"/>
    <mergeCell ref="Y26:AE26"/>
    <mergeCell ref="AF26:AL26"/>
    <mergeCell ref="AM26:AZ26"/>
    <mergeCell ref="BA26:BG26"/>
    <mergeCell ref="BH26:BN26"/>
    <mergeCell ref="BO26:BU26"/>
    <mergeCell ref="BV26:CB26"/>
    <mergeCell ref="CC26:CI26"/>
    <mergeCell ref="CJ26:CU26"/>
    <mergeCell ref="CV26:DB26"/>
    <mergeCell ref="DC26:DI26"/>
    <mergeCell ref="DJ26:DQ26"/>
    <mergeCell ref="DY26:EE26"/>
    <mergeCell ref="EF26:EL26"/>
    <mergeCell ref="EM26:ES26"/>
    <mergeCell ref="DR26:DX26"/>
    <mergeCell ref="ET26:FK26"/>
    <mergeCell ref="Y27:AE27"/>
    <mergeCell ref="AF27:AL27"/>
    <mergeCell ref="AM27:AZ27"/>
    <mergeCell ref="BA27:BG27"/>
    <mergeCell ref="BH27:BN27"/>
    <mergeCell ref="BO27:BU27"/>
    <mergeCell ref="BV27:CB27"/>
    <mergeCell ref="CC27:CI27"/>
    <mergeCell ref="CJ27:CU27"/>
    <mergeCell ref="CV27:DB27"/>
    <mergeCell ref="DC27:DI27"/>
    <mergeCell ref="DJ27:DQ27"/>
    <mergeCell ref="DY27:EE27"/>
    <mergeCell ref="DR27:DX27"/>
    <mergeCell ref="EF27:EL27"/>
    <mergeCell ref="EM27:ES27"/>
    <mergeCell ref="ET27:FK27"/>
    <mergeCell ref="Y28:AE28"/>
    <mergeCell ref="AF28:AL28"/>
    <mergeCell ref="AM28:AZ28"/>
    <mergeCell ref="BA28:BG28"/>
    <mergeCell ref="BH28:BN28"/>
    <mergeCell ref="BO28:BU28"/>
    <mergeCell ref="BV28:CB28"/>
    <mergeCell ref="CC28:CI28"/>
    <mergeCell ref="CJ28:CU28"/>
    <mergeCell ref="CV28:DB28"/>
    <mergeCell ref="DC28:DI28"/>
    <mergeCell ref="DJ28:DQ28"/>
    <mergeCell ref="DY28:EE28"/>
    <mergeCell ref="EF28:EL28"/>
    <mergeCell ref="EM28:ES28"/>
    <mergeCell ref="DR28:DX28"/>
    <mergeCell ref="ET28:FK28"/>
    <mergeCell ref="Y29:AE29"/>
    <mergeCell ref="AF29:AL29"/>
    <mergeCell ref="AM29:AZ29"/>
    <mergeCell ref="BA29:BG29"/>
    <mergeCell ref="BH29:BN29"/>
    <mergeCell ref="BO29:BU29"/>
    <mergeCell ref="BV29:CB29"/>
    <mergeCell ref="CC29:CI29"/>
    <mergeCell ref="CJ29:CU29"/>
    <mergeCell ref="CV29:DB29"/>
    <mergeCell ref="DC29:DI29"/>
    <mergeCell ref="DJ29:DQ29"/>
    <mergeCell ref="DY29:EE29"/>
    <mergeCell ref="DR29:DX29"/>
    <mergeCell ref="EF29:EL29"/>
    <mergeCell ref="EM29:ES29"/>
    <mergeCell ref="ET29:FK29"/>
    <mergeCell ref="Y30:AE30"/>
    <mergeCell ref="AF30:AL30"/>
    <mergeCell ref="AM30:AZ30"/>
    <mergeCell ref="BA30:BG30"/>
    <mergeCell ref="BH30:BN30"/>
    <mergeCell ref="BO30:BU30"/>
    <mergeCell ref="BV30:CB30"/>
    <mergeCell ref="CC30:CI30"/>
    <mergeCell ref="CJ30:CU30"/>
    <mergeCell ref="CV30:DB30"/>
    <mergeCell ref="DC30:DI30"/>
    <mergeCell ref="DJ30:DQ30"/>
    <mergeCell ref="DY30:EE30"/>
    <mergeCell ref="EF30:EL30"/>
    <mergeCell ref="EM30:ES30"/>
    <mergeCell ref="DR30:DX30"/>
    <mergeCell ref="ET30:FK30"/>
    <mergeCell ref="Y31:AE31"/>
    <mergeCell ref="AF31:AL31"/>
    <mergeCell ref="AM31:AZ31"/>
    <mergeCell ref="BA31:BG31"/>
    <mergeCell ref="BH31:BN31"/>
    <mergeCell ref="BO31:BU31"/>
    <mergeCell ref="BV31:CB31"/>
    <mergeCell ref="CC31:CI31"/>
    <mergeCell ref="CJ31:CU31"/>
    <mergeCell ref="DC31:DI31"/>
    <mergeCell ref="DJ31:DQ31"/>
    <mergeCell ref="DY31:EE31"/>
    <mergeCell ref="EF31:EL31"/>
    <mergeCell ref="DR31:DX31"/>
    <mergeCell ref="EM31:ES31"/>
    <mergeCell ref="ET31:FK31"/>
    <mergeCell ref="Y32:AE32"/>
    <mergeCell ref="AF32:AL32"/>
    <mergeCell ref="AM32:AZ32"/>
    <mergeCell ref="BA32:BG32"/>
    <mergeCell ref="BH32:BN32"/>
    <mergeCell ref="BO32:BU32"/>
    <mergeCell ref="BV32:CB32"/>
    <mergeCell ref="CC32:CI32"/>
    <mergeCell ref="CJ32:CU32"/>
    <mergeCell ref="CV32:DB32"/>
    <mergeCell ref="DC32:DI32"/>
    <mergeCell ref="DJ32:DQ32"/>
    <mergeCell ref="DY32:EE32"/>
    <mergeCell ref="EF32:EL32"/>
    <mergeCell ref="EM32:ES32"/>
    <mergeCell ref="ET32:FK32"/>
    <mergeCell ref="BV33:CB33"/>
    <mergeCell ref="CC33:CI33"/>
    <mergeCell ref="CJ33:CU33"/>
    <mergeCell ref="CV33:DB33"/>
    <mergeCell ref="DC33:DI33"/>
    <mergeCell ref="DJ33:DQ33"/>
    <mergeCell ref="DY33:EE33"/>
    <mergeCell ref="EF33:EL33"/>
    <mergeCell ref="EM33:ES33"/>
    <mergeCell ref="ET33:FK33"/>
    <mergeCell ref="Y34:AE34"/>
    <mergeCell ref="AF34:AL34"/>
    <mergeCell ref="AM34:AZ34"/>
    <mergeCell ref="BA34:BG34"/>
    <mergeCell ref="BH34:BN34"/>
    <mergeCell ref="BO34:BU34"/>
    <mergeCell ref="BV34:CB34"/>
    <mergeCell ref="CC34:CI34"/>
    <mergeCell ref="CJ34:CU34"/>
    <mergeCell ref="CV34:DB34"/>
    <mergeCell ref="DC34:DI34"/>
    <mergeCell ref="DJ34:DQ34"/>
    <mergeCell ref="DY34:EE34"/>
    <mergeCell ref="EF34:EL34"/>
    <mergeCell ref="EM34:ES34"/>
    <mergeCell ref="ET34:FK34"/>
    <mergeCell ref="CC36:CI36"/>
    <mergeCell ref="CJ36:CU36"/>
    <mergeCell ref="CV36:DB36"/>
    <mergeCell ref="DC36:DI36"/>
    <mergeCell ref="DJ36:DQ36"/>
    <mergeCell ref="DY36:EE36"/>
    <mergeCell ref="EF36:EL36"/>
    <mergeCell ref="EM36:ES36"/>
    <mergeCell ref="ET36:FK36"/>
    <mergeCell ref="DR15:DX15"/>
    <mergeCell ref="DR16:DX16"/>
    <mergeCell ref="DR17:DX17"/>
    <mergeCell ref="DR18:DX18"/>
    <mergeCell ref="DR19:DX19"/>
    <mergeCell ref="DR20:DX20"/>
    <mergeCell ref="DR21:DX21"/>
    <mergeCell ref="DR22:DX22"/>
    <mergeCell ref="DR23:DX23"/>
    <mergeCell ref="DR32:DX32"/>
    <mergeCell ref="DR33:DX33"/>
    <mergeCell ref="DR34:DX34"/>
    <mergeCell ref="DR36:DX36"/>
    <mergeCell ref="DR35:DX35"/>
  </mergeCells>
  <dataValidations count="1">
    <dataValidation type="list" allowBlank="1" showInputMessage="1" showErrorMessage="1" prompt="Выберите из справочника" errorTitle="Внимание!" error="Загрязняющее вещество необходимо выбрать из справочника" sqref="E21:X35">
      <formula1>KZW_NAME</formula1>
    </dataValidation>
  </dataValidation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K51"/>
  <sheetViews>
    <sheetView zoomScaleSheetLayoutView="100" workbookViewId="0" topLeftCell="A1">
      <selection activeCell="A30" sqref="A30:D30"/>
    </sheetView>
  </sheetViews>
  <sheetFormatPr defaultColWidth="9.00390625" defaultRowHeight="12.75"/>
  <cols>
    <col min="1" max="9" width="0.875" style="3" customWidth="1"/>
    <col min="10" max="10" width="0.74609375" style="3" customWidth="1"/>
    <col min="11" max="25" width="0.875" style="3" customWidth="1"/>
    <col min="26" max="26" width="1.12109375" style="3" customWidth="1"/>
    <col min="27" max="30" width="0.875" style="3" customWidth="1"/>
    <col min="31" max="31" width="7.75390625" style="3" customWidth="1"/>
    <col min="32" max="16384" width="0.875" style="3" customWidth="1"/>
  </cols>
  <sheetData>
    <row r="1" spans="1:167" s="31" customFormat="1" ht="15.75">
      <c r="A1" s="199" t="s">
        <v>256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</row>
    <row r="2" s="16" customFormat="1" ht="6" customHeight="1"/>
    <row r="3" spans="1:167" s="45" customFormat="1" ht="12.75">
      <c r="A3" s="200" t="s">
        <v>288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</row>
    <row r="4" ht="6" customHeight="1"/>
    <row r="5" spans="1:152" ht="12.75" customHeight="1">
      <c r="A5" s="13" t="s">
        <v>289</v>
      </c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F5" s="11" t="s">
        <v>260</v>
      </c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</row>
    <row r="6" ht="12.75">
      <c r="A6" s="13" t="s">
        <v>2052</v>
      </c>
    </row>
    <row r="7" spans="1:152" ht="12.75">
      <c r="A7" s="13" t="s">
        <v>2053</v>
      </c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</row>
    <row r="8" spans="1:152" ht="12.75">
      <c r="A8" s="13" t="s">
        <v>258</v>
      </c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</row>
    <row r="9" ht="12.75">
      <c r="A9" s="13" t="s">
        <v>1940</v>
      </c>
    </row>
    <row r="10" spans="1:154" ht="12.75">
      <c r="A10" s="13" t="s">
        <v>1941</v>
      </c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</row>
    <row r="11" spans="1:167" ht="7.5" customHeight="1">
      <c r="A11" s="242" t="s">
        <v>2086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T11" s="123" t="s">
        <v>2054</v>
      </c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Q11" s="123" t="s">
        <v>2056</v>
      </c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</row>
    <row r="12" spans="1:167" ht="7.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H12" s="43"/>
      <c r="BI12" s="5"/>
      <c r="BJ12" s="5"/>
      <c r="BK12" s="5"/>
      <c r="BL12" s="5"/>
      <c r="BM12" s="5"/>
      <c r="BN12" s="5"/>
      <c r="BO12" s="5"/>
      <c r="BP12" s="236"/>
      <c r="BQ12" s="237"/>
      <c r="BR12" s="238"/>
      <c r="BS12" s="5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236"/>
      <c r="DN12" s="237"/>
      <c r="DO12" s="238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</row>
    <row r="13" spans="60:167" ht="7.5" customHeight="1">
      <c r="BH13" s="5"/>
      <c r="BI13" s="5"/>
      <c r="BJ13" s="5"/>
      <c r="BK13" s="5"/>
      <c r="BL13" s="5"/>
      <c r="BM13" s="5"/>
      <c r="BN13" s="5"/>
      <c r="BO13" s="5"/>
      <c r="BP13" s="239"/>
      <c r="BQ13" s="204"/>
      <c r="BR13" s="240"/>
      <c r="BS13" s="5"/>
      <c r="BT13" s="119" t="s">
        <v>2055</v>
      </c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239"/>
      <c r="DN13" s="204"/>
      <c r="DO13" s="240"/>
      <c r="DQ13" s="119" t="s">
        <v>2055</v>
      </c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</row>
    <row r="14" spans="60:167" ht="7.5" customHeight="1"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</row>
    <row r="15" spans="5:108" ht="5.25" customHeight="1">
      <c r="E15" s="46"/>
      <c r="BH15" s="43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60:167" ht="9" customHeight="1">
      <c r="BH16" s="5"/>
      <c r="BI16" s="5"/>
      <c r="BJ16" s="5"/>
      <c r="BK16" s="5"/>
      <c r="BL16" s="5"/>
      <c r="BM16" s="5"/>
      <c r="BN16" s="5"/>
      <c r="BO16" s="5"/>
      <c r="BT16" s="234" t="s">
        <v>2057</v>
      </c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Q16" s="234" t="s">
        <v>2058</v>
      </c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</row>
    <row r="17" spans="60:167" ht="7.5" customHeight="1">
      <c r="BH17" s="5"/>
      <c r="BI17" s="5"/>
      <c r="BJ17" s="5"/>
      <c r="BK17" s="5"/>
      <c r="BL17" s="5"/>
      <c r="BM17" s="5"/>
      <c r="BN17" s="5"/>
      <c r="BO17" s="5"/>
      <c r="BP17" s="236"/>
      <c r="BQ17" s="237"/>
      <c r="BR17" s="238"/>
      <c r="BS17" s="5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236"/>
      <c r="DN17" s="237"/>
      <c r="DO17" s="238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</row>
    <row r="18" spans="60:167" ht="7.5" customHeight="1">
      <c r="BH18" s="5"/>
      <c r="BI18" s="5"/>
      <c r="BJ18" s="5"/>
      <c r="BK18" s="5"/>
      <c r="BL18" s="5"/>
      <c r="BM18" s="5"/>
      <c r="BN18" s="5"/>
      <c r="BO18" s="5"/>
      <c r="BP18" s="239"/>
      <c r="BQ18" s="204"/>
      <c r="BR18" s="240"/>
      <c r="BS18" s="5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239"/>
      <c r="DN18" s="204"/>
      <c r="DO18" s="240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</row>
    <row r="19" spans="1:167" ht="9" customHeight="1">
      <c r="A19" s="39"/>
      <c r="B19" s="39"/>
      <c r="C19" s="39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</row>
    <row r="20" spans="60:108" ht="4.5" customHeight="1"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spans="1:167" s="24" customFormat="1" ht="10.5" customHeight="1">
      <c r="A21" s="247" t="s">
        <v>260</v>
      </c>
      <c r="B21" s="112"/>
      <c r="C21" s="112"/>
      <c r="D21" s="248"/>
      <c r="E21" s="247" t="s">
        <v>300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248"/>
      <c r="Y21" s="247" t="s">
        <v>1820</v>
      </c>
      <c r="Z21" s="112"/>
      <c r="AA21" s="112"/>
      <c r="AB21" s="112"/>
      <c r="AC21" s="112"/>
      <c r="AD21" s="112"/>
      <c r="AE21" s="112"/>
      <c r="AF21" s="247" t="s">
        <v>2059</v>
      </c>
      <c r="AG21" s="112"/>
      <c r="AH21" s="112"/>
      <c r="AI21" s="112"/>
      <c r="AJ21" s="112"/>
      <c r="AK21" s="248"/>
      <c r="AL21" s="247" t="s">
        <v>292</v>
      </c>
      <c r="AM21" s="112"/>
      <c r="AN21" s="112"/>
      <c r="AO21" s="112"/>
      <c r="AP21" s="112"/>
      <c r="AQ21" s="112"/>
      <c r="AR21" s="112"/>
      <c r="AS21" s="112"/>
      <c r="AT21" s="248"/>
      <c r="AU21" s="247" t="s">
        <v>2088</v>
      </c>
      <c r="AV21" s="112"/>
      <c r="AW21" s="112"/>
      <c r="AX21" s="112"/>
      <c r="AY21" s="112"/>
      <c r="AZ21" s="112"/>
      <c r="BA21" s="112"/>
      <c r="BB21" s="112"/>
      <c r="BC21" s="112"/>
      <c r="BD21" s="112"/>
      <c r="BE21" s="248"/>
      <c r="BF21" s="247" t="s">
        <v>2089</v>
      </c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248"/>
      <c r="BS21" s="247" t="s">
        <v>2089</v>
      </c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248"/>
      <c r="CF21" s="249" t="s">
        <v>2087</v>
      </c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1"/>
    </row>
    <row r="22" spans="1:167" s="24" customFormat="1" ht="10.5" customHeight="1">
      <c r="A22" s="246" t="s">
        <v>262</v>
      </c>
      <c r="B22" s="139"/>
      <c r="C22" s="139"/>
      <c r="D22" s="147"/>
      <c r="E22" s="246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7"/>
      <c r="Y22" s="246" t="s">
        <v>290</v>
      </c>
      <c r="Z22" s="139"/>
      <c r="AA22" s="139"/>
      <c r="AB22" s="139"/>
      <c r="AC22" s="139"/>
      <c r="AD22" s="139"/>
      <c r="AE22" s="139"/>
      <c r="AF22" s="246" t="s">
        <v>2060</v>
      </c>
      <c r="AG22" s="139"/>
      <c r="AH22" s="139"/>
      <c r="AI22" s="139"/>
      <c r="AJ22" s="139"/>
      <c r="AK22" s="147"/>
      <c r="AL22" s="246" t="s">
        <v>293</v>
      </c>
      <c r="AM22" s="139"/>
      <c r="AN22" s="139"/>
      <c r="AO22" s="139"/>
      <c r="AP22" s="139"/>
      <c r="AQ22" s="139"/>
      <c r="AR22" s="139"/>
      <c r="AS22" s="139"/>
      <c r="AT22" s="147"/>
      <c r="AU22" s="246" t="s">
        <v>2063</v>
      </c>
      <c r="AV22" s="139"/>
      <c r="AW22" s="139"/>
      <c r="AX22" s="139"/>
      <c r="AY22" s="139"/>
      <c r="AZ22" s="139"/>
      <c r="BA22" s="139"/>
      <c r="BB22" s="139"/>
      <c r="BC22" s="139"/>
      <c r="BD22" s="139"/>
      <c r="BE22" s="147"/>
      <c r="BF22" s="246" t="s">
        <v>1949</v>
      </c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47"/>
      <c r="BS22" s="246" t="s">
        <v>1949</v>
      </c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47"/>
      <c r="CF22" s="247" t="s">
        <v>1950</v>
      </c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248"/>
      <c r="CT22" s="247" t="s">
        <v>1954</v>
      </c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248"/>
      <c r="DH22" s="247" t="s">
        <v>1959</v>
      </c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248"/>
      <c r="DV22" s="247" t="s">
        <v>1964</v>
      </c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248"/>
      <c r="EJ22" s="247" t="s">
        <v>1965</v>
      </c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248"/>
      <c r="EX22" s="247" t="s">
        <v>1970</v>
      </c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248"/>
    </row>
    <row r="23" spans="1:167" s="24" customFormat="1" ht="10.5" customHeight="1">
      <c r="A23" s="246"/>
      <c r="B23" s="139"/>
      <c r="C23" s="139"/>
      <c r="D23" s="147"/>
      <c r="E23" s="246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7"/>
      <c r="Y23" s="246" t="s">
        <v>291</v>
      </c>
      <c r="Z23" s="139"/>
      <c r="AA23" s="139"/>
      <c r="AB23" s="139"/>
      <c r="AC23" s="139"/>
      <c r="AD23" s="139"/>
      <c r="AE23" s="139"/>
      <c r="AF23" s="246" t="s">
        <v>2061</v>
      </c>
      <c r="AG23" s="139"/>
      <c r="AH23" s="139"/>
      <c r="AI23" s="139"/>
      <c r="AJ23" s="139"/>
      <c r="AK23" s="147"/>
      <c r="AL23" s="246" t="s">
        <v>287</v>
      </c>
      <c r="AM23" s="139"/>
      <c r="AN23" s="139"/>
      <c r="AO23" s="139"/>
      <c r="AP23" s="139"/>
      <c r="AQ23" s="139"/>
      <c r="AR23" s="139"/>
      <c r="AS23" s="139"/>
      <c r="AT23" s="147"/>
      <c r="AU23" s="246" t="s">
        <v>2064</v>
      </c>
      <c r="AV23" s="139"/>
      <c r="AW23" s="139"/>
      <c r="AX23" s="139"/>
      <c r="AY23" s="139"/>
      <c r="AZ23" s="139"/>
      <c r="BA23" s="139"/>
      <c r="BB23" s="139"/>
      <c r="BC23" s="139"/>
      <c r="BD23" s="139"/>
      <c r="BE23" s="147"/>
      <c r="BF23" s="246" t="s">
        <v>1944</v>
      </c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47"/>
      <c r="BS23" s="246" t="s">
        <v>1944</v>
      </c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47"/>
      <c r="CF23" s="246" t="s">
        <v>1951</v>
      </c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47"/>
      <c r="CT23" s="246" t="s">
        <v>2066</v>
      </c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47"/>
      <c r="DH23" s="246" t="s">
        <v>1960</v>
      </c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47"/>
      <c r="DV23" s="246" t="s">
        <v>2070</v>
      </c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47"/>
      <c r="EJ23" s="246" t="s">
        <v>1966</v>
      </c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47"/>
      <c r="EX23" s="246" t="s">
        <v>1967</v>
      </c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47"/>
    </row>
    <row r="24" spans="1:167" s="24" customFormat="1" ht="10.5" customHeight="1">
      <c r="A24" s="246"/>
      <c r="B24" s="139"/>
      <c r="C24" s="139"/>
      <c r="D24" s="147"/>
      <c r="E24" s="246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7"/>
      <c r="Y24" s="246"/>
      <c r="Z24" s="139"/>
      <c r="AA24" s="139"/>
      <c r="AB24" s="139"/>
      <c r="AC24" s="139"/>
      <c r="AD24" s="139"/>
      <c r="AE24" s="139"/>
      <c r="AF24" s="246" t="s">
        <v>2062</v>
      </c>
      <c r="AG24" s="139"/>
      <c r="AH24" s="139"/>
      <c r="AI24" s="139"/>
      <c r="AJ24" s="139"/>
      <c r="AK24" s="147"/>
      <c r="AL24" s="246" t="s">
        <v>294</v>
      </c>
      <c r="AM24" s="139"/>
      <c r="AN24" s="139"/>
      <c r="AO24" s="139"/>
      <c r="AP24" s="139"/>
      <c r="AQ24" s="139"/>
      <c r="AR24" s="139"/>
      <c r="AS24" s="139"/>
      <c r="AT24" s="147"/>
      <c r="AU24" s="246" t="s">
        <v>2065</v>
      </c>
      <c r="AV24" s="139"/>
      <c r="AW24" s="139"/>
      <c r="AX24" s="139"/>
      <c r="AY24" s="139"/>
      <c r="AZ24" s="139"/>
      <c r="BA24" s="139"/>
      <c r="BB24" s="139"/>
      <c r="BC24" s="139"/>
      <c r="BD24" s="139"/>
      <c r="BE24" s="147"/>
      <c r="BF24" s="246" t="s">
        <v>2090</v>
      </c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47"/>
      <c r="BS24" s="246" t="s">
        <v>1942</v>
      </c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47"/>
      <c r="CF24" s="246" t="s">
        <v>1952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47"/>
      <c r="CT24" s="246" t="s">
        <v>2067</v>
      </c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47"/>
      <c r="DH24" s="246" t="s">
        <v>2070</v>
      </c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47"/>
      <c r="DV24" s="246" t="s">
        <v>2071</v>
      </c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47"/>
      <c r="EJ24" s="246" t="s">
        <v>1967</v>
      </c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47"/>
      <c r="EX24" s="246" t="s">
        <v>1971</v>
      </c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47"/>
    </row>
    <row r="25" spans="1:167" s="24" customFormat="1" ht="10.5" customHeight="1">
      <c r="A25" s="246"/>
      <c r="B25" s="139"/>
      <c r="C25" s="139"/>
      <c r="D25" s="147"/>
      <c r="E25" s="246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7"/>
      <c r="Y25" s="246"/>
      <c r="Z25" s="139"/>
      <c r="AA25" s="139"/>
      <c r="AB25" s="139"/>
      <c r="AC25" s="139"/>
      <c r="AD25" s="139"/>
      <c r="AE25" s="139"/>
      <c r="AF25" s="246"/>
      <c r="AG25" s="139"/>
      <c r="AH25" s="139"/>
      <c r="AI25" s="139"/>
      <c r="AJ25" s="139"/>
      <c r="AK25" s="147"/>
      <c r="AL25" s="246" t="s">
        <v>295</v>
      </c>
      <c r="AM25" s="139"/>
      <c r="AN25" s="139"/>
      <c r="AO25" s="139"/>
      <c r="AP25" s="139"/>
      <c r="AQ25" s="139"/>
      <c r="AR25" s="139"/>
      <c r="AS25" s="139"/>
      <c r="AT25" s="147"/>
      <c r="AU25" s="246"/>
      <c r="AV25" s="139"/>
      <c r="AW25" s="139"/>
      <c r="AX25" s="139"/>
      <c r="AY25" s="139"/>
      <c r="AZ25" s="139"/>
      <c r="BA25" s="139"/>
      <c r="BB25" s="139"/>
      <c r="BC25" s="139"/>
      <c r="BD25" s="139"/>
      <c r="BE25" s="147"/>
      <c r="BF25" s="246" t="s">
        <v>1943</v>
      </c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47"/>
      <c r="BS25" s="246" t="s">
        <v>1943</v>
      </c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47"/>
      <c r="CF25" s="246" t="s">
        <v>1953</v>
      </c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47"/>
      <c r="CT25" s="246" t="s">
        <v>1955</v>
      </c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47"/>
      <c r="DH25" s="246" t="s">
        <v>2071</v>
      </c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47"/>
      <c r="DV25" s="246" t="s">
        <v>1961</v>
      </c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47"/>
      <c r="EJ25" s="246" t="s">
        <v>1968</v>
      </c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47"/>
      <c r="EX25" s="246" t="s">
        <v>1972</v>
      </c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47"/>
    </row>
    <row r="26" spans="1:167" s="24" customFormat="1" ht="10.5" customHeight="1">
      <c r="A26" s="246"/>
      <c r="B26" s="139"/>
      <c r="C26" s="139"/>
      <c r="D26" s="147"/>
      <c r="E26" s="246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7"/>
      <c r="Y26" s="246"/>
      <c r="Z26" s="139"/>
      <c r="AA26" s="139"/>
      <c r="AB26" s="139"/>
      <c r="AC26" s="139"/>
      <c r="AD26" s="139"/>
      <c r="AE26" s="139"/>
      <c r="AF26" s="246"/>
      <c r="AG26" s="139"/>
      <c r="AH26" s="139"/>
      <c r="AI26" s="139"/>
      <c r="AJ26" s="139"/>
      <c r="AK26" s="147"/>
      <c r="AL26" s="246"/>
      <c r="AM26" s="139"/>
      <c r="AN26" s="139"/>
      <c r="AO26" s="139"/>
      <c r="AP26" s="139"/>
      <c r="AQ26" s="139"/>
      <c r="AR26" s="139"/>
      <c r="AS26" s="139"/>
      <c r="AT26" s="147"/>
      <c r="AU26" s="246"/>
      <c r="AV26" s="139"/>
      <c r="AW26" s="139"/>
      <c r="AX26" s="139"/>
      <c r="AY26" s="139"/>
      <c r="AZ26" s="139"/>
      <c r="BA26" s="139"/>
      <c r="BB26" s="139"/>
      <c r="BC26" s="139"/>
      <c r="BD26" s="139"/>
      <c r="BE26" s="147"/>
      <c r="BF26" s="246" t="s">
        <v>1945</v>
      </c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47"/>
      <c r="BS26" s="246" t="s">
        <v>1945</v>
      </c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47"/>
      <c r="CF26" s="246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47"/>
      <c r="CT26" s="246" t="s">
        <v>1956</v>
      </c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47"/>
      <c r="DH26" s="246" t="s">
        <v>1961</v>
      </c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47"/>
      <c r="DV26" s="246" t="s">
        <v>2072</v>
      </c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47"/>
      <c r="EJ26" s="246" t="s">
        <v>1969</v>
      </c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47"/>
      <c r="EX26" s="246" t="s">
        <v>2074</v>
      </c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47"/>
    </row>
    <row r="27" spans="1:167" s="24" customFormat="1" ht="10.5" customHeight="1">
      <c r="A27" s="246"/>
      <c r="B27" s="139"/>
      <c r="C27" s="139"/>
      <c r="D27" s="147"/>
      <c r="E27" s="246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7"/>
      <c r="Y27" s="246"/>
      <c r="Z27" s="139"/>
      <c r="AA27" s="139"/>
      <c r="AB27" s="139"/>
      <c r="AC27" s="139"/>
      <c r="AD27" s="139"/>
      <c r="AE27" s="139"/>
      <c r="AF27" s="246"/>
      <c r="AG27" s="139"/>
      <c r="AH27" s="139"/>
      <c r="AI27" s="139"/>
      <c r="AJ27" s="139"/>
      <c r="AK27" s="147"/>
      <c r="AL27" s="246"/>
      <c r="AM27" s="139"/>
      <c r="AN27" s="139"/>
      <c r="AO27" s="139"/>
      <c r="AP27" s="139"/>
      <c r="AQ27" s="139"/>
      <c r="AR27" s="139"/>
      <c r="AS27" s="139"/>
      <c r="AT27" s="147"/>
      <c r="AU27" s="246"/>
      <c r="AV27" s="139"/>
      <c r="AW27" s="139"/>
      <c r="AX27" s="139"/>
      <c r="AY27" s="139"/>
      <c r="AZ27" s="139"/>
      <c r="BA27" s="139"/>
      <c r="BB27" s="139"/>
      <c r="BC27" s="139"/>
      <c r="BD27" s="139"/>
      <c r="BE27" s="147"/>
      <c r="BF27" s="246" t="s">
        <v>1947</v>
      </c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47"/>
      <c r="BS27" s="246" t="s">
        <v>2012</v>
      </c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47"/>
      <c r="CF27" s="246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47"/>
      <c r="CT27" s="246" t="s">
        <v>2068</v>
      </c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47"/>
      <c r="DH27" s="246" t="s">
        <v>1962</v>
      </c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47"/>
      <c r="DV27" s="246" t="s">
        <v>2073</v>
      </c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47"/>
      <c r="EJ27" s="246" t="s">
        <v>1957</v>
      </c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47"/>
      <c r="EX27" s="246" t="s">
        <v>2075</v>
      </c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47"/>
    </row>
    <row r="28" spans="1:167" s="9" customFormat="1" ht="10.5" customHeight="1">
      <c r="A28" s="246"/>
      <c r="B28" s="139"/>
      <c r="C28" s="139"/>
      <c r="D28" s="147"/>
      <c r="E28" s="246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7"/>
      <c r="Y28" s="246"/>
      <c r="Z28" s="139"/>
      <c r="AA28" s="139"/>
      <c r="AB28" s="139"/>
      <c r="AC28" s="139"/>
      <c r="AD28" s="139"/>
      <c r="AE28" s="139"/>
      <c r="AF28" s="246"/>
      <c r="AG28" s="139"/>
      <c r="AH28" s="139"/>
      <c r="AI28" s="139"/>
      <c r="AJ28" s="139"/>
      <c r="AK28" s="147"/>
      <c r="AL28" s="246"/>
      <c r="AM28" s="139"/>
      <c r="AN28" s="139"/>
      <c r="AO28" s="139"/>
      <c r="AP28" s="139"/>
      <c r="AQ28" s="139"/>
      <c r="AR28" s="139"/>
      <c r="AS28" s="139"/>
      <c r="AT28" s="147"/>
      <c r="AU28" s="243"/>
      <c r="AV28" s="244"/>
      <c r="AW28" s="244"/>
      <c r="AX28" s="244"/>
      <c r="AY28" s="244"/>
      <c r="AZ28" s="244"/>
      <c r="BA28" s="244"/>
      <c r="BB28" s="244"/>
      <c r="BC28" s="244"/>
      <c r="BD28" s="244"/>
      <c r="BE28" s="245"/>
      <c r="BF28" s="243" t="s">
        <v>1946</v>
      </c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5"/>
      <c r="BS28" s="243" t="s">
        <v>1948</v>
      </c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5"/>
      <c r="CF28" s="243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5"/>
      <c r="CT28" s="243" t="s">
        <v>2069</v>
      </c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5"/>
      <c r="DH28" s="243" t="s">
        <v>1963</v>
      </c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5"/>
      <c r="DV28" s="243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5"/>
      <c r="EJ28" s="243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5"/>
      <c r="EX28" s="243" t="s">
        <v>1973</v>
      </c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5"/>
    </row>
    <row r="29" spans="1:167" s="5" customFormat="1" ht="10.5" customHeight="1">
      <c r="A29" s="235">
        <v>1</v>
      </c>
      <c r="B29" s="235"/>
      <c r="C29" s="235"/>
      <c r="D29" s="235"/>
      <c r="E29" s="235">
        <v>2</v>
      </c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12">
        <v>3</v>
      </c>
      <c r="Z29" s="213"/>
      <c r="AA29" s="213"/>
      <c r="AB29" s="213"/>
      <c r="AC29" s="213"/>
      <c r="AD29" s="213"/>
      <c r="AE29" s="213"/>
      <c r="AF29" s="212">
        <v>4</v>
      </c>
      <c r="AG29" s="213"/>
      <c r="AH29" s="213"/>
      <c r="AI29" s="213"/>
      <c r="AJ29" s="213"/>
      <c r="AK29" s="214"/>
      <c r="AL29" s="235">
        <v>5</v>
      </c>
      <c r="AM29" s="235"/>
      <c r="AN29" s="235"/>
      <c r="AO29" s="235"/>
      <c r="AP29" s="235"/>
      <c r="AQ29" s="235"/>
      <c r="AR29" s="235"/>
      <c r="AS29" s="235"/>
      <c r="AT29" s="235"/>
      <c r="AU29" s="235">
        <v>6</v>
      </c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>
        <v>7</v>
      </c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>
        <v>8</v>
      </c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>
        <v>9</v>
      </c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>
        <v>10</v>
      </c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>
        <v>11</v>
      </c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>
        <v>12</v>
      </c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>
        <v>13</v>
      </c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>
        <v>14</v>
      </c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</row>
    <row r="30" spans="1:167" ht="13.5" customHeight="1">
      <c r="A30" s="183"/>
      <c r="B30" s="184"/>
      <c r="C30" s="184"/>
      <c r="D30" s="185"/>
      <c r="E30" s="230">
        <f>IF(ISERROR(INDEX(NKTV786,MATCH(Y30,KTV786))),"",INDEX(NKTV786,MATCH(Y30,KTV786)))</f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2"/>
      <c r="Y30" s="233"/>
      <c r="Z30" s="233"/>
      <c r="AA30" s="233"/>
      <c r="AB30" s="233"/>
      <c r="AC30" s="233"/>
      <c r="AD30" s="233"/>
      <c r="AE30" s="233"/>
      <c r="AF30" s="171" t="s">
        <v>612</v>
      </c>
      <c r="AG30" s="172"/>
      <c r="AH30" s="172"/>
      <c r="AI30" s="172"/>
      <c r="AJ30" s="172"/>
      <c r="AK30" s="173"/>
      <c r="AL30" s="226"/>
      <c r="AM30" s="227"/>
      <c r="AN30" s="227"/>
      <c r="AO30" s="227"/>
      <c r="AP30" s="227"/>
      <c r="AQ30" s="227"/>
      <c r="AR30" s="227"/>
      <c r="AS30" s="227"/>
      <c r="AT30" s="228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</row>
    <row r="31" spans="1:167" ht="13.5" customHeight="1">
      <c r="A31" s="183"/>
      <c r="B31" s="184"/>
      <c r="C31" s="184"/>
      <c r="D31" s="185"/>
      <c r="E31" s="230">
        <f aca="true" t="shared" si="0" ref="E31:E37">IF(ISERROR(INDEX(NKTV786,MATCH(Y31,KTV786))),"",INDEX(NKTV786,MATCH(Y31,KTV786)))</f>
      </c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2"/>
      <c r="Y31" s="233"/>
      <c r="Z31" s="233"/>
      <c r="AA31" s="233"/>
      <c r="AB31" s="233"/>
      <c r="AC31" s="233"/>
      <c r="AD31" s="233"/>
      <c r="AE31" s="233"/>
      <c r="AF31" s="171" t="s">
        <v>612</v>
      </c>
      <c r="AG31" s="172"/>
      <c r="AH31" s="172"/>
      <c r="AI31" s="172"/>
      <c r="AJ31" s="172"/>
      <c r="AK31" s="173"/>
      <c r="AL31" s="226"/>
      <c r="AM31" s="227"/>
      <c r="AN31" s="227"/>
      <c r="AO31" s="227"/>
      <c r="AP31" s="227"/>
      <c r="AQ31" s="227"/>
      <c r="AR31" s="227"/>
      <c r="AS31" s="227"/>
      <c r="AT31" s="228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</row>
    <row r="32" spans="1:167" ht="13.5" customHeight="1">
      <c r="A32" s="183"/>
      <c r="B32" s="184"/>
      <c r="C32" s="184"/>
      <c r="D32" s="185"/>
      <c r="E32" s="230">
        <f t="shared" si="0"/>
      </c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2"/>
      <c r="Y32" s="233"/>
      <c r="Z32" s="233"/>
      <c r="AA32" s="233"/>
      <c r="AB32" s="233"/>
      <c r="AC32" s="233"/>
      <c r="AD32" s="233"/>
      <c r="AE32" s="233"/>
      <c r="AF32" s="171" t="s">
        <v>612</v>
      </c>
      <c r="AG32" s="172"/>
      <c r="AH32" s="172"/>
      <c r="AI32" s="172"/>
      <c r="AJ32" s="172"/>
      <c r="AK32" s="173"/>
      <c r="AL32" s="226"/>
      <c r="AM32" s="227"/>
      <c r="AN32" s="227"/>
      <c r="AO32" s="227"/>
      <c r="AP32" s="227"/>
      <c r="AQ32" s="227"/>
      <c r="AR32" s="227"/>
      <c r="AS32" s="227"/>
      <c r="AT32" s="228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</row>
    <row r="33" spans="1:167" ht="13.5" customHeight="1">
      <c r="A33" s="183"/>
      <c r="B33" s="184"/>
      <c r="C33" s="184"/>
      <c r="D33" s="185"/>
      <c r="E33" s="230">
        <f t="shared" si="0"/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2"/>
      <c r="Y33" s="233"/>
      <c r="Z33" s="233"/>
      <c r="AA33" s="233"/>
      <c r="AB33" s="233"/>
      <c r="AC33" s="233"/>
      <c r="AD33" s="233"/>
      <c r="AE33" s="233"/>
      <c r="AF33" s="171" t="s">
        <v>612</v>
      </c>
      <c r="AG33" s="172"/>
      <c r="AH33" s="172"/>
      <c r="AI33" s="172"/>
      <c r="AJ33" s="172"/>
      <c r="AK33" s="173"/>
      <c r="AL33" s="226"/>
      <c r="AM33" s="227"/>
      <c r="AN33" s="227"/>
      <c r="AO33" s="227"/>
      <c r="AP33" s="227"/>
      <c r="AQ33" s="227"/>
      <c r="AR33" s="227"/>
      <c r="AS33" s="227"/>
      <c r="AT33" s="228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</row>
    <row r="34" spans="1:167" ht="13.5" customHeight="1">
      <c r="A34" s="183"/>
      <c r="B34" s="184"/>
      <c r="C34" s="184"/>
      <c r="D34" s="185"/>
      <c r="E34" s="230">
        <f t="shared" si="0"/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2"/>
      <c r="Y34" s="233"/>
      <c r="Z34" s="233"/>
      <c r="AA34" s="233"/>
      <c r="AB34" s="233"/>
      <c r="AC34" s="233"/>
      <c r="AD34" s="233"/>
      <c r="AE34" s="233"/>
      <c r="AF34" s="171" t="s">
        <v>612</v>
      </c>
      <c r="AG34" s="172"/>
      <c r="AH34" s="172"/>
      <c r="AI34" s="172"/>
      <c r="AJ34" s="172"/>
      <c r="AK34" s="173"/>
      <c r="AL34" s="226"/>
      <c r="AM34" s="227"/>
      <c r="AN34" s="227"/>
      <c r="AO34" s="227"/>
      <c r="AP34" s="227"/>
      <c r="AQ34" s="227"/>
      <c r="AR34" s="227"/>
      <c r="AS34" s="227"/>
      <c r="AT34" s="228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</row>
    <row r="35" spans="1:167" ht="13.5" customHeight="1">
      <c r="A35" s="183"/>
      <c r="B35" s="184"/>
      <c r="C35" s="184"/>
      <c r="D35" s="185"/>
      <c r="E35" s="230">
        <f t="shared" si="0"/>
      </c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2"/>
      <c r="Y35" s="233"/>
      <c r="Z35" s="233"/>
      <c r="AA35" s="233"/>
      <c r="AB35" s="233"/>
      <c r="AC35" s="233"/>
      <c r="AD35" s="233"/>
      <c r="AE35" s="233"/>
      <c r="AF35" s="171" t="s">
        <v>612</v>
      </c>
      <c r="AG35" s="172"/>
      <c r="AH35" s="172"/>
      <c r="AI35" s="172"/>
      <c r="AJ35" s="172"/>
      <c r="AK35" s="173"/>
      <c r="AL35" s="226"/>
      <c r="AM35" s="227"/>
      <c r="AN35" s="227"/>
      <c r="AO35" s="227"/>
      <c r="AP35" s="227"/>
      <c r="AQ35" s="227"/>
      <c r="AR35" s="227"/>
      <c r="AS35" s="227"/>
      <c r="AT35" s="228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</row>
    <row r="36" spans="1:167" ht="13.5" customHeight="1">
      <c r="A36" s="183"/>
      <c r="B36" s="184"/>
      <c r="C36" s="184"/>
      <c r="D36" s="185"/>
      <c r="E36" s="230">
        <f t="shared" si="0"/>
      </c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2"/>
      <c r="Y36" s="233"/>
      <c r="Z36" s="233"/>
      <c r="AA36" s="233"/>
      <c r="AB36" s="233"/>
      <c r="AC36" s="233"/>
      <c r="AD36" s="233"/>
      <c r="AE36" s="233"/>
      <c r="AF36" s="171" t="s">
        <v>612</v>
      </c>
      <c r="AG36" s="172"/>
      <c r="AH36" s="172"/>
      <c r="AI36" s="172"/>
      <c r="AJ36" s="172"/>
      <c r="AK36" s="173"/>
      <c r="AL36" s="226"/>
      <c r="AM36" s="227"/>
      <c r="AN36" s="227"/>
      <c r="AO36" s="227"/>
      <c r="AP36" s="227"/>
      <c r="AQ36" s="227"/>
      <c r="AR36" s="227"/>
      <c r="AS36" s="227"/>
      <c r="AT36" s="228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</row>
    <row r="37" spans="1:167" ht="13.5" customHeight="1">
      <c r="A37" s="183"/>
      <c r="B37" s="184"/>
      <c r="C37" s="184"/>
      <c r="D37" s="185"/>
      <c r="E37" s="230">
        <f t="shared" si="0"/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2"/>
      <c r="Y37" s="233"/>
      <c r="Z37" s="233"/>
      <c r="AA37" s="233"/>
      <c r="AB37" s="233"/>
      <c r="AC37" s="233"/>
      <c r="AD37" s="233"/>
      <c r="AE37" s="233"/>
      <c r="AF37" s="171" t="s">
        <v>612</v>
      </c>
      <c r="AG37" s="172"/>
      <c r="AH37" s="172"/>
      <c r="AI37" s="172"/>
      <c r="AJ37" s="172"/>
      <c r="AK37" s="173"/>
      <c r="AL37" s="226"/>
      <c r="AM37" s="227"/>
      <c r="AN37" s="227"/>
      <c r="AO37" s="227"/>
      <c r="AP37" s="227"/>
      <c r="AQ37" s="227"/>
      <c r="AR37" s="227"/>
      <c r="AS37" s="227"/>
      <c r="AT37" s="228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</row>
    <row r="38" spans="1:167" ht="13.5" customHeight="1">
      <c r="A38" s="183"/>
      <c r="B38" s="184"/>
      <c r="C38" s="184"/>
      <c r="D38" s="185"/>
      <c r="E38" s="230">
        <f aca="true" t="shared" si="1" ref="E38:E45">IF(ISERROR(INDEX(NKTV786,MATCH(Y38,KTV786))),"",INDEX(NKTV786,MATCH(Y38,KTV786)))</f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2"/>
      <c r="Y38" s="233"/>
      <c r="Z38" s="233"/>
      <c r="AA38" s="233"/>
      <c r="AB38" s="233"/>
      <c r="AC38" s="233"/>
      <c r="AD38" s="233"/>
      <c r="AE38" s="233"/>
      <c r="AF38" s="171" t="s">
        <v>612</v>
      </c>
      <c r="AG38" s="172"/>
      <c r="AH38" s="172"/>
      <c r="AI38" s="172"/>
      <c r="AJ38" s="172"/>
      <c r="AK38" s="173"/>
      <c r="AL38" s="226"/>
      <c r="AM38" s="227"/>
      <c r="AN38" s="227"/>
      <c r="AO38" s="227"/>
      <c r="AP38" s="227"/>
      <c r="AQ38" s="227"/>
      <c r="AR38" s="227"/>
      <c r="AS38" s="227"/>
      <c r="AT38" s="228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</row>
    <row r="39" spans="1:167" ht="13.5" customHeight="1">
      <c r="A39" s="183"/>
      <c r="B39" s="184"/>
      <c r="C39" s="184"/>
      <c r="D39" s="185"/>
      <c r="E39" s="230">
        <f t="shared" si="1"/>
      </c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2"/>
      <c r="Y39" s="233"/>
      <c r="Z39" s="233"/>
      <c r="AA39" s="233"/>
      <c r="AB39" s="233"/>
      <c r="AC39" s="233"/>
      <c r="AD39" s="233"/>
      <c r="AE39" s="233"/>
      <c r="AF39" s="171" t="s">
        <v>612</v>
      </c>
      <c r="AG39" s="172"/>
      <c r="AH39" s="172"/>
      <c r="AI39" s="172"/>
      <c r="AJ39" s="172"/>
      <c r="AK39" s="173"/>
      <c r="AL39" s="226"/>
      <c r="AM39" s="227"/>
      <c r="AN39" s="227"/>
      <c r="AO39" s="227"/>
      <c r="AP39" s="227"/>
      <c r="AQ39" s="227"/>
      <c r="AR39" s="227"/>
      <c r="AS39" s="227"/>
      <c r="AT39" s="228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</row>
    <row r="40" spans="1:167" ht="13.5" customHeight="1">
      <c r="A40" s="183"/>
      <c r="B40" s="184"/>
      <c r="C40" s="184"/>
      <c r="D40" s="185"/>
      <c r="E40" s="230">
        <f t="shared" si="1"/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2"/>
      <c r="Y40" s="233"/>
      <c r="Z40" s="233"/>
      <c r="AA40" s="233"/>
      <c r="AB40" s="233"/>
      <c r="AC40" s="233"/>
      <c r="AD40" s="233"/>
      <c r="AE40" s="233"/>
      <c r="AF40" s="171" t="s">
        <v>612</v>
      </c>
      <c r="AG40" s="172"/>
      <c r="AH40" s="172"/>
      <c r="AI40" s="172"/>
      <c r="AJ40" s="172"/>
      <c r="AK40" s="173"/>
      <c r="AL40" s="226"/>
      <c r="AM40" s="227"/>
      <c r="AN40" s="227"/>
      <c r="AO40" s="227"/>
      <c r="AP40" s="227"/>
      <c r="AQ40" s="227"/>
      <c r="AR40" s="227"/>
      <c r="AS40" s="227"/>
      <c r="AT40" s="228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</row>
    <row r="41" spans="1:167" ht="13.5" customHeight="1">
      <c r="A41" s="183"/>
      <c r="B41" s="184"/>
      <c r="C41" s="184"/>
      <c r="D41" s="185"/>
      <c r="E41" s="230">
        <f t="shared" si="1"/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233"/>
      <c r="Z41" s="233"/>
      <c r="AA41" s="233"/>
      <c r="AB41" s="233"/>
      <c r="AC41" s="233"/>
      <c r="AD41" s="233"/>
      <c r="AE41" s="233"/>
      <c r="AF41" s="171" t="s">
        <v>612</v>
      </c>
      <c r="AG41" s="172"/>
      <c r="AH41" s="172"/>
      <c r="AI41" s="172"/>
      <c r="AJ41" s="172"/>
      <c r="AK41" s="173"/>
      <c r="AL41" s="226"/>
      <c r="AM41" s="227"/>
      <c r="AN41" s="227"/>
      <c r="AO41" s="227"/>
      <c r="AP41" s="227"/>
      <c r="AQ41" s="227"/>
      <c r="AR41" s="227"/>
      <c r="AS41" s="227"/>
      <c r="AT41" s="228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</row>
    <row r="42" spans="1:167" ht="13.5" customHeight="1">
      <c r="A42" s="183"/>
      <c r="B42" s="184"/>
      <c r="C42" s="184"/>
      <c r="D42" s="185"/>
      <c r="E42" s="230">
        <f t="shared" si="1"/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2"/>
      <c r="Y42" s="233"/>
      <c r="Z42" s="233"/>
      <c r="AA42" s="233"/>
      <c r="AB42" s="233"/>
      <c r="AC42" s="233"/>
      <c r="AD42" s="233"/>
      <c r="AE42" s="233"/>
      <c r="AF42" s="171" t="s">
        <v>612</v>
      </c>
      <c r="AG42" s="172"/>
      <c r="AH42" s="172"/>
      <c r="AI42" s="172"/>
      <c r="AJ42" s="172"/>
      <c r="AK42" s="173"/>
      <c r="AL42" s="226"/>
      <c r="AM42" s="227"/>
      <c r="AN42" s="227"/>
      <c r="AO42" s="227"/>
      <c r="AP42" s="227"/>
      <c r="AQ42" s="227"/>
      <c r="AR42" s="227"/>
      <c r="AS42" s="227"/>
      <c r="AT42" s="228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</row>
    <row r="43" spans="1:167" ht="13.5" customHeight="1">
      <c r="A43" s="183"/>
      <c r="B43" s="184"/>
      <c r="C43" s="184"/>
      <c r="D43" s="185"/>
      <c r="E43" s="230">
        <f t="shared" si="1"/>
      </c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2"/>
      <c r="Y43" s="233"/>
      <c r="Z43" s="233"/>
      <c r="AA43" s="233"/>
      <c r="AB43" s="233"/>
      <c r="AC43" s="233"/>
      <c r="AD43" s="233"/>
      <c r="AE43" s="233"/>
      <c r="AF43" s="171" t="s">
        <v>612</v>
      </c>
      <c r="AG43" s="172"/>
      <c r="AH43" s="172"/>
      <c r="AI43" s="172"/>
      <c r="AJ43" s="172"/>
      <c r="AK43" s="173"/>
      <c r="AL43" s="226"/>
      <c r="AM43" s="227"/>
      <c r="AN43" s="227"/>
      <c r="AO43" s="227"/>
      <c r="AP43" s="227"/>
      <c r="AQ43" s="227"/>
      <c r="AR43" s="227"/>
      <c r="AS43" s="227"/>
      <c r="AT43" s="228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</row>
    <row r="44" spans="1:167" ht="13.5" customHeight="1">
      <c r="A44" s="183"/>
      <c r="B44" s="184"/>
      <c r="C44" s="184"/>
      <c r="D44" s="185"/>
      <c r="E44" s="230">
        <f t="shared" si="1"/>
      </c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2"/>
      <c r="Y44" s="233"/>
      <c r="Z44" s="233"/>
      <c r="AA44" s="233"/>
      <c r="AB44" s="233"/>
      <c r="AC44" s="233"/>
      <c r="AD44" s="233"/>
      <c r="AE44" s="233"/>
      <c r="AF44" s="171" t="s">
        <v>612</v>
      </c>
      <c r="AG44" s="172"/>
      <c r="AH44" s="172"/>
      <c r="AI44" s="172"/>
      <c r="AJ44" s="172"/>
      <c r="AK44" s="173"/>
      <c r="AL44" s="226"/>
      <c r="AM44" s="227"/>
      <c r="AN44" s="227"/>
      <c r="AO44" s="227"/>
      <c r="AP44" s="227"/>
      <c r="AQ44" s="227"/>
      <c r="AR44" s="227"/>
      <c r="AS44" s="227"/>
      <c r="AT44" s="228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</row>
    <row r="45" spans="1:167" ht="13.5" customHeight="1">
      <c r="A45" s="183"/>
      <c r="B45" s="184"/>
      <c r="C45" s="184"/>
      <c r="D45" s="185"/>
      <c r="E45" s="230">
        <f t="shared" si="1"/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2"/>
      <c r="Y45" s="233"/>
      <c r="Z45" s="233"/>
      <c r="AA45" s="233"/>
      <c r="AB45" s="233"/>
      <c r="AC45" s="233"/>
      <c r="AD45" s="233"/>
      <c r="AE45" s="233"/>
      <c r="AF45" s="171" t="s">
        <v>612</v>
      </c>
      <c r="AG45" s="172"/>
      <c r="AH45" s="172"/>
      <c r="AI45" s="172"/>
      <c r="AJ45" s="172"/>
      <c r="AK45" s="173"/>
      <c r="AL45" s="226"/>
      <c r="AM45" s="227"/>
      <c r="AN45" s="227"/>
      <c r="AO45" s="227"/>
      <c r="AP45" s="227"/>
      <c r="AQ45" s="227"/>
      <c r="AR45" s="227"/>
      <c r="AS45" s="227"/>
      <c r="AT45" s="228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</row>
    <row r="46" spans="1:167" ht="13.5" customHeight="1">
      <c r="A46" s="206" t="s">
        <v>284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8"/>
      <c r="Y46" s="252"/>
      <c r="Z46" s="252"/>
      <c r="AA46" s="252"/>
      <c r="AB46" s="252"/>
      <c r="AC46" s="252"/>
      <c r="AD46" s="252"/>
      <c r="AE46" s="252"/>
      <c r="AF46" s="212"/>
      <c r="AG46" s="213"/>
      <c r="AH46" s="213"/>
      <c r="AI46" s="213"/>
      <c r="AJ46" s="213"/>
      <c r="AK46" s="214"/>
      <c r="AL46" s="171" t="s">
        <v>278</v>
      </c>
      <c r="AM46" s="172"/>
      <c r="AN46" s="172"/>
      <c r="AO46" s="172"/>
      <c r="AP46" s="172"/>
      <c r="AQ46" s="172"/>
      <c r="AR46" s="172"/>
      <c r="AS46" s="172"/>
      <c r="AT46" s="173"/>
      <c r="AU46" s="253" t="s">
        <v>278</v>
      </c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 t="s">
        <v>278</v>
      </c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 t="s">
        <v>278</v>
      </c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167" t="s">
        <v>1974</v>
      </c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 t="s">
        <v>1974</v>
      </c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 t="s">
        <v>1974</v>
      </c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 t="s">
        <v>1974</v>
      </c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 t="s">
        <v>1974</v>
      </c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 t="s">
        <v>1974</v>
      </c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</row>
    <row r="48" s="89" customFormat="1" ht="10.5"/>
    <row r="49" spans="4:5" s="88" customFormat="1" ht="12.75">
      <c r="D49" s="92" t="s">
        <v>96</v>
      </c>
      <c r="E49" s="93"/>
    </row>
    <row r="50" spans="4:18" s="88" customFormat="1" ht="12.75"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92" t="s">
        <v>97</v>
      </c>
    </row>
    <row r="51" spans="4:18" s="88" customFormat="1" ht="12.75"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92" t="s">
        <v>98</v>
      </c>
    </row>
    <row r="52" s="88" customFormat="1" ht="10.5"/>
    <row r="53" s="88" customFormat="1" ht="10.5"/>
    <row r="54" s="88" customFormat="1" ht="10.5"/>
    <row r="55" s="5" customFormat="1" ht="11.25"/>
    <row r="56" s="5" customFormat="1" ht="13.5" customHeight="1"/>
    <row r="57" s="5" customFormat="1" ht="13.5" customHeight="1"/>
    <row r="58" s="5" customFormat="1" ht="13.5" customHeight="1"/>
    <row r="59" s="5" customFormat="1" ht="13.5" customHeight="1"/>
  </sheetData>
  <mergeCells count="379">
    <mergeCell ref="AU32:BE32"/>
    <mergeCell ref="BF32:BR32"/>
    <mergeCell ref="BS32:CE32"/>
    <mergeCell ref="AU30:BE30"/>
    <mergeCell ref="BF30:BR30"/>
    <mergeCell ref="BS30:CE30"/>
    <mergeCell ref="AU31:BE31"/>
    <mergeCell ref="BF31:BR31"/>
    <mergeCell ref="BS31:CE31"/>
    <mergeCell ref="AU28:BE28"/>
    <mergeCell ref="BF28:BR28"/>
    <mergeCell ref="BS28:CE28"/>
    <mergeCell ref="AU29:BE29"/>
    <mergeCell ref="BF29:BR29"/>
    <mergeCell ref="BS29:CE29"/>
    <mergeCell ref="AU26:BE26"/>
    <mergeCell ref="BF26:BR26"/>
    <mergeCell ref="BS26:CE26"/>
    <mergeCell ref="AU27:BE27"/>
    <mergeCell ref="BF27:BR27"/>
    <mergeCell ref="BS27:CE27"/>
    <mergeCell ref="A1:FK1"/>
    <mergeCell ref="AF33:AK33"/>
    <mergeCell ref="AU33:BE33"/>
    <mergeCell ref="BF33:BR33"/>
    <mergeCell ref="BS33:CE33"/>
    <mergeCell ref="CF33:CS33"/>
    <mergeCell ref="CT33:DG33"/>
    <mergeCell ref="DH33:DU33"/>
    <mergeCell ref="AU23:BE23"/>
    <mergeCell ref="BF23:BR23"/>
    <mergeCell ref="A45:D45"/>
    <mergeCell ref="E45:X45"/>
    <mergeCell ref="Y45:AE45"/>
    <mergeCell ref="EB5:EV5"/>
    <mergeCell ref="DH5:DZ5"/>
    <mergeCell ref="BS23:CE23"/>
    <mergeCell ref="AU24:BE24"/>
    <mergeCell ref="BF24:BR24"/>
    <mergeCell ref="BS24:CE24"/>
    <mergeCell ref="AU25:BE25"/>
    <mergeCell ref="Y46:AE46"/>
    <mergeCell ref="BS45:CE45"/>
    <mergeCell ref="BF46:BR46"/>
    <mergeCell ref="BS46:CE46"/>
    <mergeCell ref="BF45:BR45"/>
    <mergeCell ref="AF46:AK46"/>
    <mergeCell ref="AL46:AT46"/>
    <mergeCell ref="AU46:BE46"/>
    <mergeCell ref="AU45:BE45"/>
    <mergeCell ref="AF45:AK45"/>
    <mergeCell ref="A22:D22"/>
    <mergeCell ref="E22:X22"/>
    <mergeCell ref="A21:D21"/>
    <mergeCell ref="E21:X21"/>
    <mergeCell ref="BF22:BR22"/>
    <mergeCell ref="BS22:CE22"/>
    <mergeCell ref="BS21:CE21"/>
    <mergeCell ref="Y22:AE22"/>
    <mergeCell ref="AF22:AK22"/>
    <mergeCell ref="AL22:AT22"/>
    <mergeCell ref="Y21:AE21"/>
    <mergeCell ref="AF21:AK21"/>
    <mergeCell ref="AL21:AT21"/>
    <mergeCell ref="AL31:AT31"/>
    <mergeCell ref="A33:D33"/>
    <mergeCell ref="E33:X33"/>
    <mergeCell ref="Y33:AE33"/>
    <mergeCell ref="AL33:AT33"/>
    <mergeCell ref="AL32:AT32"/>
    <mergeCell ref="A32:D32"/>
    <mergeCell ref="E32:X32"/>
    <mergeCell ref="Y32:AE32"/>
    <mergeCell ref="AF32:AK32"/>
    <mergeCell ref="A31:D31"/>
    <mergeCell ref="E31:X31"/>
    <mergeCell ref="Y31:AE31"/>
    <mergeCell ref="AF31:AK31"/>
    <mergeCell ref="AL30:AT30"/>
    <mergeCell ref="A29:D29"/>
    <mergeCell ref="E29:X29"/>
    <mergeCell ref="Y29:AE29"/>
    <mergeCell ref="AF29:AK29"/>
    <mergeCell ref="AL29:AT29"/>
    <mergeCell ref="A30:D30"/>
    <mergeCell ref="E30:X30"/>
    <mergeCell ref="Y30:AE30"/>
    <mergeCell ref="AF30:AK30"/>
    <mergeCell ref="AL28:AT28"/>
    <mergeCell ref="A27:D27"/>
    <mergeCell ref="E27:X27"/>
    <mergeCell ref="Y27:AE27"/>
    <mergeCell ref="AF27:AK27"/>
    <mergeCell ref="AL27:AT27"/>
    <mergeCell ref="A28:D28"/>
    <mergeCell ref="E28:X28"/>
    <mergeCell ref="Y28:AE28"/>
    <mergeCell ref="AF28:AK28"/>
    <mergeCell ref="AF24:AK24"/>
    <mergeCell ref="AL26:AT26"/>
    <mergeCell ref="A25:D25"/>
    <mergeCell ref="E25:X25"/>
    <mergeCell ref="Y25:AE25"/>
    <mergeCell ref="AF25:AK25"/>
    <mergeCell ref="A26:D26"/>
    <mergeCell ref="E26:X26"/>
    <mergeCell ref="Y26:AE26"/>
    <mergeCell ref="AF26:AK26"/>
    <mergeCell ref="EJ22:EW22"/>
    <mergeCell ref="CF45:CS45"/>
    <mergeCell ref="CT45:DG45"/>
    <mergeCell ref="DH45:DU45"/>
    <mergeCell ref="DV45:EI45"/>
    <mergeCell ref="DV24:EI24"/>
    <mergeCell ref="EJ24:EW24"/>
    <mergeCell ref="DH22:DU22"/>
    <mergeCell ref="DV22:EI22"/>
    <mergeCell ref="CF26:CS26"/>
    <mergeCell ref="EX22:FK22"/>
    <mergeCell ref="AL23:AT23"/>
    <mergeCell ref="CF21:FK21"/>
    <mergeCell ref="AU21:BE21"/>
    <mergeCell ref="BF21:BR21"/>
    <mergeCell ref="AU22:BE22"/>
    <mergeCell ref="EJ23:EW23"/>
    <mergeCell ref="EX23:FK23"/>
    <mergeCell ref="CF22:CS22"/>
    <mergeCell ref="CT22:DG22"/>
    <mergeCell ref="AL25:AT25"/>
    <mergeCell ref="EJ25:EW25"/>
    <mergeCell ref="BF25:BR25"/>
    <mergeCell ref="A23:D23"/>
    <mergeCell ref="E23:X23"/>
    <mergeCell ref="Y23:AE23"/>
    <mergeCell ref="AF23:AK23"/>
    <mergeCell ref="A24:D24"/>
    <mergeCell ref="E24:X24"/>
    <mergeCell ref="Y24:AE24"/>
    <mergeCell ref="AL24:AT24"/>
    <mergeCell ref="DH23:DU23"/>
    <mergeCell ref="DV23:EI23"/>
    <mergeCell ref="CF24:CS24"/>
    <mergeCell ref="CT24:DG24"/>
    <mergeCell ref="DH24:DU24"/>
    <mergeCell ref="CT26:DG26"/>
    <mergeCell ref="DH26:DU26"/>
    <mergeCell ref="DV26:EI26"/>
    <mergeCell ref="DH25:DU25"/>
    <mergeCell ref="DV25:EI25"/>
    <mergeCell ref="BS25:CE25"/>
    <mergeCell ref="CF23:CS23"/>
    <mergeCell ref="CT23:DG23"/>
    <mergeCell ref="CF25:CS25"/>
    <mergeCell ref="CT25:DG25"/>
    <mergeCell ref="DV27:EI27"/>
    <mergeCell ref="EJ27:EW27"/>
    <mergeCell ref="EX27:FK27"/>
    <mergeCell ref="EX24:FK24"/>
    <mergeCell ref="EJ26:EW26"/>
    <mergeCell ref="EX26:FK26"/>
    <mergeCell ref="EX25:FK25"/>
    <mergeCell ref="CT32:DG32"/>
    <mergeCell ref="DH32:DU32"/>
    <mergeCell ref="CF27:CS27"/>
    <mergeCell ref="CT27:DG27"/>
    <mergeCell ref="CF28:CS28"/>
    <mergeCell ref="CT28:DG28"/>
    <mergeCell ref="DH27:DU27"/>
    <mergeCell ref="CF29:CS29"/>
    <mergeCell ref="CT29:DG29"/>
    <mergeCell ref="EJ28:EW28"/>
    <mergeCell ref="EX28:FK28"/>
    <mergeCell ref="DH28:DU28"/>
    <mergeCell ref="DV28:EI28"/>
    <mergeCell ref="DV32:EI32"/>
    <mergeCell ref="CF30:CS30"/>
    <mergeCell ref="CT30:DG30"/>
    <mergeCell ref="DH30:DU30"/>
    <mergeCell ref="DV30:EI30"/>
    <mergeCell ref="CF31:CS31"/>
    <mergeCell ref="CT31:DG31"/>
    <mergeCell ref="DH31:DU31"/>
    <mergeCell ref="DV31:EI31"/>
    <mergeCell ref="CF32:CS32"/>
    <mergeCell ref="EX46:FK46"/>
    <mergeCell ref="EJ30:EW30"/>
    <mergeCell ref="EX30:FK30"/>
    <mergeCell ref="EJ31:EW31"/>
    <mergeCell ref="EX31:FK31"/>
    <mergeCell ref="EJ45:EW45"/>
    <mergeCell ref="EX45:FK45"/>
    <mergeCell ref="EJ34:EW34"/>
    <mergeCell ref="EX34:FK34"/>
    <mergeCell ref="EX32:FK32"/>
    <mergeCell ref="DQ11:FK12"/>
    <mergeCell ref="A3:FK3"/>
    <mergeCell ref="BU7:EV7"/>
    <mergeCell ref="BU8:EV8"/>
    <mergeCell ref="BU5:CZ5"/>
    <mergeCell ref="BU10:EX10"/>
    <mergeCell ref="A11:BF12"/>
    <mergeCell ref="BP12:BR13"/>
    <mergeCell ref="DM12:DO13"/>
    <mergeCell ref="BT11:DL12"/>
    <mergeCell ref="BT13:DL14"/>
    <mergeCell ref="BP17:BR18"/>
    <mergeCell ref="DM17:DO18"/>
    <mergeCell ref="BT16:DL19"/>
    <mergeCell ref="DQ13:FK14"/>
    <mergeCell ref="DQ16:FK19"/>
    <mergeCell ref="DV33:EI33"/>
    <mergeCell ref="EJ33:EW33"/>
    <mergeCell ref="EX33:FK33"/>
    <mergeCell ref="DH29:DU29"/>
    <mergeCell ref="DV29:EI29"/>
    <mergeCell ref="EJ29:EW29"/>
    <mergeCell ref="EX29:FK29"/>
    <mergeCell ref="EJ32:EW32"/>
    <mergeCell ref="A34:D34"/>
    <mergeCell ref="E34:X34"/>
    <mergeCell ref="Y34:AE34"/>
    <mergeCell ref="AF34:AK34"/>
    <mergeCell ref="AL34:AT34"/>
    <mergeCell ref="AU34:BE34"/>
    <mergeCell ref="BF34:BR34"/>
    <mergeCell ref="BS34:CE34"/>
    <mergeCell ref="CF34:CS34"/>
    <mergeCell ref="CT34:DG34"/>
    <mergeCell ref="DH34:DU34"/>
    <mergeCell ref="DV34:EI34"/>
    <mergeCell ref="A35:D35"/>
    <mergeCell ref="E35:X35"/>
    <mergeCell ref="Y35:AE35"/>
    <mergeCell ref="AF35:AK35"/>
    <mergeCell ref="AL35:AT35"/>
    <mergeCell ref="AU35:BE35"/>
    <mergeCell ref="BF35:BR35"/>
    <mergeCell ref="BS35:CE35"/>
    <mergeCell ref="CF35:CS35"/>
    <mergeCell ref="CT35:DG35"/>
    <mergeCell ref="DH35:DU35"/>
    <mergeCell ref="DV35:EI35"/>
    <mergeCell ref="EJ35:EW35"/>
    <mergeCell ref="EX35:FK35"/>
    <mergeCell ref="A36:D36"/>
    <mergeCell ref="E36:X36"/>
    <mergeCell ref="Y36:AE36"/>
    <mergeCell ref="AF36:AK36"/>
    <mergeCell ref="AL36:AT36"/>
    <mergeCell ref="AU36:BE36"/>
    <mergeCell ref="BF36:BR36"/>
    <mergeCell ref="BS36:CE36"/>
    <mergeCell ref="CF36:CS36"/>
    <mergeCell ref="CT36:DG36"/>
    <mergeCell ref="DH36:DU36"/>
    <mergeCell ref="DV36:EI36"/>
    <mergeCell ref="EJ36:EW36"/>
    <mergeCell ref="EX36:FK36"/>
    <mergeCell ref="A37:D37"/>
    <mergeCell ref="E37:X37"/>
    <mergeCell ref="Y37:AE37"/>
    <mergeCell ref="AF37:AK37"/>
    <mergeCell ref="AL37:AT37"/>
    <mergeCell ref="AU37:BE37"/>
    <mergeCell ref="BF37:BR37"/>
    <mergeCell ref="BS37:CE37"/>
    <mergeCell ref="CF37:CS37"/>
    <mergeCell ref="CT37:DG37"/>
    <mergeCell ref="DH37:DU37"/>
    <mergeCell ref="DV37:EI37"/>
    <mergeCell ref="EJ37:EW37"/>
    <mergeCell ref="EX37:FK37"/>
    <mergeCell ref="A38:D38"/>
    <mergeCell ref="E38:X38"/>
    <mergeCell ref="Y38:AE38"/>
    <mergeCell ref="AF38:AK38"/>
    <mergeCell ref="AL38:AT38"/>
    <mergeCell ref="AU38:BE38"/>
    <mergeCell ref="BF38:BR38"/>
    <mergeCell ref="BS38:CE38"/>
    <mergeCell ref="CF38:CS38"/>
    <mergeCell ref="CT38:DG38"/>
    <mergeCell ref="DH38:DU38"/>
    <mergeCell ref="DV38:EI38"/>
    <mergeCell ref="EJ38:EW38"/>
    <mergeCell ref="EX38:FK38"/>
    <mergeCell ref="A39:D39"/>
    <mergeCell ref="E39:X39"/>
    <mergeCell ref="Y39:AE39"/>
    <mergeCell ref="AF39:AK39"/>
    <mergeCell ref="AL39:AT39"/>
    <mergeCell ref="AU39:BE39"/>
    <mergeCell ref="BF39:BR39"/>
    <mergeCell ref="BS39:CE39"/>
    <mergeCell ref="CF39:CS39"/>
    <mergeCell ref="CT39:DG39"/>
    <mergeCell ref="DH39:DU39"/>
    <mergeCell ref="DV39:EI39"/>
    <mergeCell ref="EJ39:EW39"/>
    <mergeCell ref="EX39:FK39"/>
    <mergeCell ref="A40:D40"/>
    <mergeCell ref="E40:X40"/>
    <mergeCell ref="Y40:AE40"/>
    <mergeCell ref="AF40:AK40"/>
    <mergeCell ref="AL40:AT40"/>
    <mergeCell ref="AU40:BE40"/>
    <mergeCell ref="BF40:BR40"/>
    <mergeCell ref="BS40:CE40"/>
    <mergeCell ref="CF40:CS40"/>
    <mergeCell ref="CT40:DG40"/>
    <mergeCell ref="DH40:DU40"/>
    <mergeCell ref="DV40:EI40"/>
    <mergeCell ref="EJ40:EW40"/>
    <mergeCell ref="EX40:FK40"/>
    <mergeCell ref="A41:D41"/>
    <mergeCell ref="E41:X41"/>
    <mergeCell ref="Y41:AE41"/>
    <mergeCell ref="AF41:AK41"/>
    <mergeCell ref="AL41:AT41"/>
    <mergeCell ref="AU41:BE41"/>
    <mergeCell ref="BF41:BR41"/>
    <mergeCell ref="BS41:CE41"/>
    <mergeCell ref="CF41:CS41"/>
    <mergeCell ref="CT41:DG41"/>
    <mergeCell ref="DH41:DU41"/>
    <mergeCell ref="DV41:EI41"/>
    <mergeCell ref="EJ41:EW41"/>
    <mergeCell ref="EX41:FK41"/>
    <mergeCell ref="A42:D42"/>
    <mergeCell ref="E42:X42"/>
    <mergeCell ref="Y42:AE42"/>
    <mergeCell ref="AF42:AK42"/>
    <mergeCell ref="AL42:AT42"/>
    <mergeCell ref="AU42:BE42"/>
    <mergeCell ref="BF42:BR42"/>
    <mergeCell ref="BS42:CE42"/>
    <mergeCell ref="CF42:CS42"/>
    <mergeCell ref="CT42:DG42"/>
    <mergeCell ref="DH42:DU42"/>
    <mergeCell ref="DV42:EI42"/>
    <mergeCell ref="EJ42:EW42"/>
    <mergeCell ref="EX42:FK42"/>
    <mergeCell ref="A43:D43"/>
    <mergeCell ref="E43:X43"/>
    <mergeCell ref="Y43:AE43"/>
    <mergeCell ref="AF43:AK43"/>
    <mergeCell ref="AL43:AT43"/>
    <mergeCell ref="AU43:BE43"/>
    <mergeCell ref="BF43:BR43"/>
    <mergeCell ref="BS43:CE43"/>
    <mergeCell ref="CF43:CS43"/>
    <mergeCell ref="CT43:DG43"/>
    <mergeCell ref="DH43:DU43"/>
    <mergeCell ref="DV43:EI43"/>
    <mergeCell ref="EJ43:EW43"/>
    <mergeCell ref="EX43:FK43"/>
    <mergeCell ref="A44:D44"/>
    <mergeCell ref="E44:X44"/>
    <mergeCell ref="Y44:AE44"/>
    <mergeCell ref="AF44:AK44"/>
    <mergeCell ref="AL44:AT44"/>
    <mergeCell ref="AU44:BE44"/>
    <mergeCell ref="BF44:BR44"/>
    <mergeCell ref="DV44:EI44"/>
    <mergeCell ref="EX44:FK44"/>
    <mergeCell ref="BS44:CE44"/>
    <mergeCell ref="CF44:CS44"/>
    <mergeCell ref="CT44:DG44"/>
    <mergeCell ref="DH44:DU44"/>
    <mergeCell ref="D50:Q50"/>
    <mergeCell ref="D51:Q51"/>
    <mergeCell ref="EJ44:EW44"/>
    <mergeCell ref="EJ46:EW46"/>
    <mergeCell ref="CF46:CS46"/>
    <mergeCell ref="CT46:DG46"/>
    <mergeCell ref="DH46:DU46"/>
    <mergeCell ref="DV46:EI46"/>
    <mergeCell ref="AL45:AT45"/>
    <mergeCell ref="A46:X46"/>
  </mergeCells>
  <dataValidations count="2">
    <dataValidation type="list" allowBlank="1" showInputMessage="1" showErrorMessage="1" prompt="Выберите значение из списка" errorTitle="Внимание!" error="Необходимо выбрать код отхода по ФККО из списка" sqref="Y30:AE45">
      <formula1>KTV786</formula1>
    </dataValidation>
    <dataValidation type="list" allowBlank="1" showInputMessage="1" showErrorMessage="1" prompt="Выберите из списка" errorTitle="Ошибка" error="Класс опасности необходимо выбрать из списка" sqref="AL30:AT45">
      <formula1>KL_OP</formula1>
    </dataValidation>
  </dataValidation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K34"/>
  <sheetViews>
    <sheetView zoomScaleSheetLayoutView="100" workbookViewId="0" topLeftCell="A1">
      <selection activeCell="A14" sqref="A14:O14"/>
    </sheetView>
  </sheetViews>
  <sheetFormatPr defaultColWidth="9.00390625" defaultRowHeight="12.75"/>
  <cols>
    <col min="1" max="16384" width="0.875" style="3" customWidth="1"/>
  </cols>
  <sheetData>
    <row r="1" spans="160:167" ht="15" customHeight="1">
      <c r="FD1" s="38" t="s">
        <v>1870</v>
      </c>
      <c r="FF1" s="109"/>
      <c r="FG1" s="110"/>
      <c r="FH1" s="111"/>
      <c r="FI1" s="109"/>
      <c r="FJ1" s="110"/>
      <c r="FK1" s="111"/>
    </row>
    <row r="3" spans="1:167" s="45" customFormat="1" ht="12.75">
      <c r="A3" s="200" t="s">
        <v>2076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</row>
    <row r="4" s="45" customFormat="1" ht="12.75">
      <c r="A4" s="15"/>
    </row>
    <row r="5" spans="1:167" s="8" customFormat="1" ht="11.25">
      <c r="A5" s="254" t="s">
        <v>2077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6"/>
      <c r="P5" s="254" t="s">
        <v>1836</v>
      </c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6"/>
      <c r="AL5" s="254" t="s">
        <v>2080</v>
      </c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6"/>
      <c r="BC5" s="254" t="s">
        <v>2078</v>
      </c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6"/>
      <c r="BP5" s="254" t="s">
        <v>1985</v>
      </c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6"/>
      <c r="CC5" s="254" t="s">
        <v>274</v>
      </c>
      <c r="CD5" s="255"/>
      <c r="CE5" s="255"/>
      <c r="CF5" s="255"/>
      <c r="CG5" s="255"/>
      <c r="CH5" s="255"/>
      <c r="CI5" s="255"/>
      <c r="CJ5" s="255"/>
      <c r="CK5" s="255"/>
      <c r="CL5" s="256"/>
      <c r="CM5" s="254" t="s">
        <v>2034</v>
      </c>
      <c r="CN5" s="255"/>
      <c r="CO5" s="255"/>
      <c r="CP5" s="255"/>
      <c r="CQ5" s="255"/>
      <c r="CR5" s="255"/>
      <c r="CS5" s="255"/>
      <c r="CT5" s="255"/>
      <c r="CU5" s="256"/>
      <c r="CV5" s="254" t="s">
        <v>2036</v>
      </c>
      <c r="CW5" s="255"/>
      <c r="CX5" s="255"/>
      <c r="CY5" s="255"/>
      <c r="CZ5" s="255"/>
      <c r="DA5" s="255"/>
      <c r="DB5" s="255"/>
      <c r="DC5" s="255"/>
      <c r="DD5" s="256"/>
      <c r="DE5" s="254" t="s">
        <v>1988</v>
      </c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6"/>
      <c r="DR5" s="212" t="s">
        <v>2014</v>
      </c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4"/>
      <c r="ET5" s="254" t="s">
        <v>1932</v>
      </c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6"/>
    </row>
    <row r="6" spans="1:167" s="8" customFormat="1" ht="11.25">
      <c r="A6" s="257" t="s">
        <v>296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  <c r="P6" s="254" t="s">
        <v>297</v>
      </c>
      <c r="Q6" s="255"/>
      <c r="R6" s="255"/>
      <c r="S6" s="255"/>
      <c r="T6" s="255"/>
      <c r="U6" s="255"/>
      <c r="V6" s="255"/>
      <c r="W6" s="255"/>
      <c r="X6" s="255"/>
      <c r="Y6" s="255"/>
      <c r="Z6" s="256"/>
      <c r="AA6" s="254" t="s">
        <v>1975</v>
      </c>
      <c r="AB6" s="255"/>
      <c r="AC6" s="255"/>
      <c r="AD6" s="255"/>
      <c r="AE6" s="255"/>
      <c r="AF6" s="255"/>
      <c r="AG6" s="255"/>
      <c r="AH6" s="255"/>
      <c r="AI6" s="255"/>
      <c r="AJ6" s="255"/>
      <c r="AK6" s="256"/>
      <c r="AL6" s="257" t="s">
        <v>1976</v>
      </c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9"/>
      <c r="BC6" s="257" t="s">
        <v>2079</v>
      </c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9"/>
      <c r="BP6" s="257" t="s">
        <v>1984</v>
      </c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9"/>
      <c r="CC6" s="257" t="s">
        <v>2050</v>
      </c>
      <c r="CD6" s="258"/>
      <c r="CE6" s="258"/>
      <c r="CF6" s="258"/>
      <c r="CG6" s="258"/>
      <c r="CH6" s="258"/>
      <c r="CI6" s="258"/>
      <c r="CJ6" s="258"/>
      <c r="CK6" s="258"/>
      <c r="CL6" s="259"/>
      <c r="CM6" s="257" t="s">
        <v>2035</v>
      </c>
      <c r="CN6" s="258"/>
      <c r="CO6" s="258"/>
      <c r="CP6" s="258"/>
      <c r="CQ6" s="258"/>
      <c r="CR6" s="258"/>
      <c r="CS6" s="258"/>
      <c r="CT6" s="258"/>
      <c r="CU6" s="259"/>
      <c r="CV6" s="257" t="s">
        <v>2037</v>
      </c>
      <c r="CW6" s="258"/>
      <c r="CX6" s="258"/>
      <c r="CY6" s="258"/>
      <c r="CZ6" s="258"/>
      <c r="DA6" s="258"/>
      <c r="DB6" s="258"/>
      <c r="DC6" s="258"/>
      <c r="DD6" s="259"/>
      <c r="DE6" s="257" t="s">
        <v>1986</v>
      </c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9"/>
      <c r="DR6" s="257" t="s">
        <v>297</v>
      </c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9"/>
      <c r="EF6" s="257" t="s">
        <v>1975</v>
      </c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9"/>
      <c r="ET6" s="257" t="s">
        <v>2092</v>
      </c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9"/>
    </row>
    <row r="7" spans="1:167" s="8" customFormat="1" ht="11.25">
      <c r="A7" s="257" t="s">
        <v>1958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9"/>
      <c r="P7" s="257" t="s">
        <v>298</v>
      </c>
      <c r="Q7" s="258"/>
      <c r="R7" s="258"/>
      <c r="S7" s="258"/>
      <c r="T7" s="258"/>
      <c r="U7" s="258"/>
      <c r="V7" s="258"/>
      <c r="W7" s="258"/>
      <c r="X7" s="258"/>
      <c r="Y7" s="258"/>
      <c r="Z7" s="259"/>
      <c r="AA7" s="257" t="s">
        <v>298</v>
      </c>
      <c r="AB7" s="258"/>
      <c r="AC7" s="258"/>
      <c r="AD7" s="258"/>
      <c r="AE7" s="258"/>
      <c r="AF7" s="258"/>
      <c r="AG7" s="258"/>
      <c r="AH7" s="258"/>
      <c r="AI7" s="258"/>
      <c r="AJ7" s="258"/>
      <c r="AK7" s="259"/>
      <c r="AL7" s="257" t="s">
        <v>1977</v>
      </c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9"/>
      <c r="BC7" s="257" t="s">
        <v>1982</v>
      </c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9"/>
      <c r="BP7" s="257" t="s">
        <v>1982</v>
      </c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9"/>
      <c r="CC7" s="257" t="s">
        <v>275</v>
      </c>
      <c r="CD7" s="258"/>
      <c r="CE7" s="258"/>
      <c r="CF7" s="258"/>
      <c r="CG7" s="258"/>
      <c r="CH7" s="258"/>
      <c r="CI7" s="258"/>
      <c r="CJ7" s="258"/>
      <c r="CK7" s="258"/>
      <c r="CL7" s="259"/>
      <c r="CM7" s="257"/>
      <c r="CN7" s="258"/>
      <c r="CO7" s="258"/>
      <c r="CP7" s="258"/>
      <c r="CQ7" s="258"/>
      <c r="CR7" s="258"/>
      <c r="CS7" s="258"/>
      <c r="CT7" s="258"/>
      <c r="CU7" s="259"/>
      <c r="CV7" s="257" t="s">
        <v>276</v>
      </c>
      <c r="CW7" s="258"/>
      <c r="CX7" s="258"/>
      <c r="CY7" s="258"/>
      <c r="CZ7" s="258"/>
      <c r="DA7" s="258"/>
      <c r="DB7" s="258"/>
      <c r="DC7" s="258"/>
      <c r="DD7" s="259"/>
      <c r="DE7" s="257" t="s">
        <v>1987</v>
      </c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9"/>
      <c r="DR7" s="257" t="s">
        <v>298</v>
      </c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9"/>
      <c r="EF7" s="257" t="s">
        <v>298</v>
      </c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9"/>
      <c r="ET7" s="257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9"/>
    </row>
    <row r="8" spans="1:167" s="8" customFormat="1" ht="11.25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  <c r="P8" s="257" t="s">
        <v>273</v>
      </c>
      <c r="Q8" s="258"/>
      <c r="R8" s="258"/>
      <c r="S8" s="258"/>
      <c r="T8" s="258"/>
      <c r="U8" s="258"/>
      <c r="V8" s="258"/>
      <c r="W8" s="258"/>
      <c r="X8" s="258"/>
      <c r="Y8" s="258"/>
      <c r="Z8" s="259"/>
      <c r="AA8" s="257" t="s">
        <v>273</v>
      </c>
      <c r="AB8" s="258"/>
      <c r="AC8" s="258"/>
      <c r="AD8" s="258"/>
      <c r="AE8" s="258"/>
      <c r="AF8" s="258"/>
      <c r="AG8" s="258"/>
      <c r="AH8" s="258"/>
      <c r="AI8" s="258"/>
      <c r="AJ8" s="258"/>
      <c r="AK8" s="259"/>
      <c r="AL8" s="257" t="s">
        <v>1980</v>
      </c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9"/>
      <c r="BC8" s="257" t="s">
        <v>1983</v>
      </c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9"/>
      <c r="BP8" s="257" t="s">
        <v>1983</v>
      </c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9"/>
      <c r="CC8" s="257"/>
      <c r="CD8" s="258"/>
      <c r="CE8" s="258"/>
      <c r="CF8" s="258"/>
      <c r="CG8" s="258"/>
      <c r="CH8" s="258"/>
      <c r="CI8" s="258"/>
      <c r="CJ8" s="258"/>
      <c r="CK8" s="258"/>
      <c r="CL8" s="259"/>
      <c r="CM8" s="257"/>
      <c r="CN8" s="258"/>
      <c r="CO8" s="258"/>
      <c r="CP8" s="258"/>
      <c r="CQ8" s="258"/>
      <c r="CR8" s="258"/>
      <c r="CS8" s="258"/>
      <c r="CT8" s="258"/>
      <c r="CU8" s="259"/>
      <c r="CV8" s="257"/>
      <c r="CW8" s="258"/>
      <c r="CX8" s="258"/>
      <c r="CY8" s="258"/>
      <c r="CZ8" s="258"/>
      <c r="DA8" s="258"/>
      <c r="DB8" s="258"/>
      <c r="DC8" s="258"/>
      <c r="DD8" s="259"/>
      <c r="DE8" s="257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9"/>
      <c r="DR8" s="257" t="s">
        <v>273</v>
      </c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9"/>
      <c r="EF8" s="257" t="s">
        <v>273</v>
      </c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9"/>
      <c r="ET8" s="257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9"/>
    </row>
    <row r="9" spans="1:167" s="8" customFormat="1" ht="11.25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7"/>
      <c r="Q9" s="258"/>
      <c r="R9" s="258"/>
      <c r="S9" s="258"/>
      <c r="T9" s="258"/>
      <c r="U9" s="258"/>
      <c r="V9" s="258"/>
      <c r="W9" s="258"/>
      <c r="X9" s="258"/>
      <c r="Y9" s="258"/>
      <c r="Z9" s="259"/>
      <c r="AA9" s="257"/>
      <c r="AB9" s="258"/>
      <c r="AC9" s="258"/>
      <c r="AD9" s="258"/>
      <c r="AE9" s="258"/>
      <c r="AF9" s="258"/>
      <c r="AG9" s="258"/>
      <c r="AH9" s="258"/>
      <c r="AI9" s="258"/>
      <c r="AJ9" s="258"/>
      <c r="AK9" s="259"/>
      <c r="AL9" s="257" t="s">
        <v>1981</v>
      </c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9"/>
      <c r="BC9" s="257" t="s">
        <v>2013</v>
      </c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9"/>
      <c r="BP9" s="257" t="s">
        <v>1948</v>
      </c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9"/>
      <c r="CC9" s="257"/>
      <c r="CD9" s="258"/>
      <c r="CE9" s="258"/>
      <c r="CF9" s="258"/>
      <c r="CG9" s="258"/>
      <c r="CH9" s="258"/>
      <c r="CI9" s="258"/>
      <c r="CJ9" s="258"/>
      <c r="CK9" s="258"/>
      <c r="CL9" s="259"/>
      <c r="CM9" s="257"/>
      <c r="CN9" s="258"/>
      <c r="CO9" s="258"/>
      <c r="CP9" s="258"/>
      <c r="CQ9" s="258"/>
      <c r="CR9" s="258"/>
      <c r="CS9" s="258"/>
      <c r="CT9" s="258"/>
      <c r="CU9" s="259"/>
      <c r="CV9" s="257"/>
      <c r="CW9" s="258"/>
      <c r="CX9" s="258"/>
      <c r="CY9" s="258"/>
      <c r="CZ9" s="258"/>
      <c r="DA9" s="258"/>
      <c r="DB9" s="258"/>
      <c r="DC9" s="258"/>
      <c r="DD9" s="259"/>
      <c r="DE9" s="257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9"/>
      <c r="DR9" s="257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9"/>
      <c r="EF9" s="257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9"/>
      <c r="ET9" s="257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9"/>
    </row>
    <row r="10" spans="1:167" s="8" customFormat="1" ht="11.25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9"/>
      <c r="P10" s="257"/>
      <c r="Q10" s="258"/>
      <c r="R10" s="258"/>
      <c r="S10" s="258"/>
      <c r="T10" s="258"/>
      <c r="U10" s="258"/>
      <c r="V10" s="258"/>
      <c r="W10" s="258"/>
      <c r="X10" s="258"/>
      <c r="Y10" s="258"/>
      <c r="Z10" s="259"/>
      <c r="AA10" s="257"/>
      <c r="AB10" s="258"/>
      <c r="AC10" s="258"/>
      <c r="AD10" s="258"/>
      <c r="AE10" s="258"/>
      <c r="AF10" s="258"/>
      <c r="AG10" s="258"/>
      <c r="AH10" s="258"/>
      <c r="AI10" s="258"/>
      <c r="AJ10" s="258"/>
      <c r="AK10" s="259"/>
      <c r="AL10" s="257" t="s">
        <v>1978</v>
      </c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9"/>
      <c r="BC10" s="257" t="s">
        <v>299</v>
      </c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9"/>
      <c r="BP10" s="257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9"/>
      <c r="CC10" s="257"/>
      <c r="CD10" s="258"/>
      <c r="CE10" s="258"/>
      <c r="CF10" s="258"/>
      <c r="CG10" s="258"/>
      <c r="CH10" s="258"/>
      <c r="CI10" s="258"/>
      <c r="CJ10" s="258"/>
      <c r="CK10" s="258"/>
      <c r="CL10" s="259"/>
      <c r="CM10" s="257"/>
      <c r="CN10" s="258"/>
      <c r="CO10" s="258"/>
      <c r="CP10" s="258"/>
      <c r="CQ10" s="258"/>
      <c r="CR10" s="258"/>
      <c r="CS10" s="258"/>
      <c r="CT10" s="258"/>
      <c r="CU10" s="259"/>
      <c r="CV10" s="257"/>
      <c r="CW10" s="258"/>
      <c r="CX10" s="258"/>
      <c r="CY10" s="258"/>
      <c r="CZ10" s="258"/>
      <c r="DA10" s="258"/>
      <c r="DB10" s="258"/>
      <c r="DC10" s="258"/>
      <c r="DD10" s="259"/>
      <c r="DE10" s="257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9"/>
      <c r="DR10" s="257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9"/>
      <c r="EF10" s="257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9"/>
      <c r="ET10" s="257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9"/>
    </row>
    <row r="11" spans="1:167" s="8" customFormat="1" ht="11.25">
      <c r="A11" s="257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9"/>
      <c r="P11" s="257"/>
      <c r="Q11" s="258"/>
      <c r="R11" s="258"/>
      <c r="S11" s="258"/>
      <c r="T11" s="258"/>
      <c r="U11" s="258"/>
      <c r="V11" s="258"/>
      <c r="W11" s="258"/>
      <c r="X11" s="258"/>
      <c r="Y11" s="258"/>
      <c r="Z11" s="259"/>
      <c r="AA11" s="257"/>
      <c r="AB11" s="258"/>
      <c r="AC11" s="258"/>
      <c r="AD11" s="258"/>
      <c r="AE11" s="258"/>
      <c r="AF11" s="258"/>
      <c r="AG11" s="258"/>
      <c r="AH11" s="258"/>
      <c r="AI11" s="258"/>
      <c r="AJ11" s="258"/>
      <c r="AK11" s="259"/>
      <c r="AL11" s="257" t="s">
        <v>1979</v>
      </c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9"/>
      <c r="BC11" s="257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9"/>
      <c r="BP11" s="257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9"/>
      <c r="CC11" s="257"/>
      <c r="CD11" s="258"/>
      <c r="CE11" s="258"/>
      <c r="CF11" s="258"/>
      <c r="CG11" s="258"/>
      <c r="CH11" s="258"/>
      <c r="CI11" s="258"/>
      <c r="CJ11" s="258"/>
      <c r="CK11" s="258"/>
      <c r="CL11" s="259"/>
      <c r="CM11" s="257"/>
      <c r="CN11" s="258"/>
      <c r="CO11" s="258"/>
      <c r="CP11" s="258"/>
      <c r="CQ11" s="258"/>
      <c r="CR11" s="258"/>
      <c r="CS11" s="258"/>
      <c r="CT11" s="258"/>
      <c r="CU11" s="259"/>
      <c r="CV11" s="257"/>
      <c r="CW11" s="258"/>
      <c r="CX11" s="258"/>
      <c r="CY11" s="258"/>
      <c r="CZ11" s="258"/>
      <c r="DA11" s="258"/>
      <c r="DB11" s="258"/>
      <c r="DC11" s="258"/>
      <c r="DD11" s="259"/>
      <c r="DE11" s="257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9"/>
      <c r="DR11" s="257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9"/>
      <c r="EF11" s="257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9"/>
      <c r="ET11" s="257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9"/>
    </row>
    <row r="12" spans="1:167" s="8" customFormat="1" ht="11.25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  <c r="P12" s="257"/>
      <c r="Q12" s="258"/>
      <c r="R12" s="258"/>
      <c r="S12" s="258"/>
      <c r="T12" s="258"/>
      <c r="U12" s="258"/>
      <c r="V12" s="258"/>
      <c r="W12" s="258"/>
      <c r="X12" s="258"/>
      <c r="Y12" s="258"/>
      <c r="Z12" s="259"/>
      <c r="AA12" s="257"/>
      <c r="AB12" s="258"/>
      <c r="AC12" s="258"/>
      <c r="AD12" s="258"/>
      <c r="AE12" s="258"/>
      <c r="AF12" s="258"/>
      <c r="AG12" s="258"/>
      <c r="AH12" s="258"/>
      <c r="AI12" s="258"/>
      <c r="AJ12" s="258"/>
      <c r="AK12" s="259"/>
      <c r="AL12" s="171" t="s">
        <v>2091</v>
      </c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3"/>
      <c r="BC12" s="171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3"/>
      <c r="BP12" s="171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3"/>
      <c r="CC12" s="171"/>
      <c r="CD12" s="172"/>
      <c r="CE12" s="172"/>
      <c r="CF12" s="172"/>
      <c r="CG12" s="172"/>
      <c r="CH12" s="172"/>
      <c r="CI12" s="172"/>
      <c r="CJ12" s="172"/>
      <c r="CK12" s="172"/>
      <c r="CL12" s="173"/>
      <c r="CM12" s="257"/>
      <c r="CN12" s="258"/>
      <c r="CO12" s="258"/>
      <c r="CP12" s="258"/>
      <c r="CQ12" s="258"/>
      <c r="CR12" s="258"/>
      <c r="CS12" s="258"/>
      <c r="CT12" s="258"/>
      <c r="CU12" s="259"/>
      <c r="CV12" s="257"/>
      <c r="CW12" s="258"/>
      <c r="CX12" s="258"/>
      <c r="CY12" s="258"/>
      <c r="CZ12" s="258"/>
      <c r="DA12" s="258"/>
      <c r="DB12" s="258"/>
      <c r="DC12" s="258"/>
      <c r="DD12" s="259"/>
      <c r="DE12" s="257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9"/>
      <c r="DR12" s="257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9"/>
      <c r="EF12" s="257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9"/>
      <c r="ET12" s="257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9"/>
    </row>
    <row r="13" spans="1:167" s="8" customFormat="1" ht="11.25">
      <c r="A13" s="235">
        <v>15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12">
        <v>16</v>
      </c>
      <c r="Q13" s="213"/>
      <c r="R13" s="213"/>
      <c r="S13" s="213"/>
      <c r="T13" s="213"/>
      <c r="U13" s="213"/>
      <c r="V13" s="213"/>
      <c r="W13" s="213"/>
      <c r="X13" s="213"/>
      <c r="Y13" s="213"/>
      <c r="Z13" s="214"/>
      <c r="AA13" s="212">
        <v>17</v>
      </c>
      <c r="AB13" s="213"/>
      <c r="AC13" s="213"/>
      <c r="AD13" s="213"/>
      <c r="AE13" s="213"/>
      <c r="AF13" s="213"/>
      <c r="AG13" s="213"/>
      <c r="AH13" s="213"/>
      <c r="AI13" s="213"/>
      <c r="AJ13" s="213"/>
      <c r="AK13" s="214"/>
      <c r="AL13" s="235">
        <v>18</v>
      </c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>
        <v>19</v>
      </c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>
        <v>20</v>
      </c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>
        <v>21</v>
      </c>
      <c r="CD13" s="235"/>
      <c r="CE13" s="235"/>
      <c r="CF13" s="235"/>
      <c r="CG13" s="235"/>
      <c r="CH13" s="235"/>
      <c r="CI13" s="235"/>
      <c r="CJ13" s="235"/>
      <c r="CK13" s="235"/>
      <c r="CL13" s="235"/>
      <c r="CM13" s="235">
        <v>22</v>
      </c>
      <c r="CN13" s="235"/>
      <c r="CO13" s="235"/>
      <c r="CP13" s="235"/>
      <c r="CQ13" s="235"/>
      <c r="CR13" s="235"/>
      <c r="CS13" s="235"/>
      <c r="CT13" s="235"/>
      <c r="CU13" s="235"/>
      <c r="CV13" s="235">
        <v>23</v>
      </c>
      <c r="CW13" s="235"/>
      <c r="CX13" s="235"/>
      <c r="CY13" s="235"/>
      <c r="CZ13" s="235"/>
      <c r="DA13" s="235"/>
      <c r="DB13" s="235"/>
      <c r="DC13" s="235"/>
      <c r="DD13" s="235"/>
      <c r="DE13" s="235">
        <v>24</v>
      </c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>
        <v>25</v>
      </c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>
        <v>26</v>
      </c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>
        <v>27</v>
      </c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</row>
    <row r="14" spans="1:167" s="5" customFormat="1" ht="13.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174"/>
      <c r="Q14" s="175"/>
      <c r="R14" s="175"/>
      <c r="S14" s="175"/>
      <c r="T14" s="175"/>
      <c r="U14" s="175"/>
      <c r="V14" s="175"/>
      <c r="W14" s="175"/>
      <c r="X14" s="175"/>
      <c r="Y14" s="175"/>
      <c r="Z14" s="176"/>
      <c r="AA14" s="174"/>
      <c r="AB14" s="175"/>
      <c r="AC14" s="175"/>
      <c r="AD14" s="175"/>
      <c r="AE14" s="175"/>
      <c r="AF14" s="175"/>
      <c r="AG14" s="175"/>
      <c r="AH14" s="175"/>
      <c r="AI14" s="175"/>
      <c r="AJ14" s="175"/>
      <c r="AK14" s="17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35">
        <v>5</v>
      </c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</row>
    <row r="15" spans="1:167" s="5" customFormat="1" ht="13.5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174"/>
      <c r="Q15" s="175"/>
      <c r="R15" s="175"/>
      <c r="S15" s="175"/>
      <c r="T15" s="175"/>
      <c r="U15" s="175"/>
      <c r="V15" s="175"/>
      <c r="W15" s="175"/>
      <c r="X15" s="175"/>
      <c r="Y15" s="175"/>
      <c r="Z15" s="176"/>
      <c r="AA15" s="174"/>
      <c r="AB15" s="175"/>
      <c r="AC15" s="175"/>
      <c r="AD15" s="175"/>
      <c r="AE15" s="175"/>
      <c r="AF15" s="175"/>
      <c r="AG15" s="175"/>
      <c r="AH15" s="175"/>
      <c r="AI15" s="175"/>
      <c r="AJ15" s="175"/>
      <c r="AK15" s="17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35">
        <v>5</v>
      </c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</row>
    <row r="16" spans="1:167" s="5" customFormat="1" ht="13.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174"/>
      <c r="Q16" s="175"/>
      <c r="R16" s="175"/>
      <c r="S16" s="175"/>
      <c r="T16" s="175"/>
      <c r="U16" s="175"/>
      <c r="V16" s="175"/>
      <c r="W16" s="175"/>
      <c r="X16" s="175"/>
      <c r="Y16" s="175"/>
      <c r="Z16" s="176"/>
      <c r="AA16" s="174"/>
      <c r="AB16" s="175"/>
      <c r="AC16" s="175"/>
      <c r="AD16" s="175"/>
      <c r="AE16" s="175"/>
      <c r="AF16" s="175"/>
      <c r="AG16" s="175"/>
      <c r="AH16" s="175"/>
      <c r="AI16" s="175"/>
      <c r="AJ16" s="175"/>
      <c r="AK16" s="17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35">
        <v>5</v>
      </c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</row>
    <row r="17" spans="1:167" s="5" customFormat="1" ht="13.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174"/>
      <c r="Q17" s="175"/>
      <c r="R17" s="175"/>
      <c r="S17" s="175"/>
      <c r="T17" s="175"/>
      <c r="U17" s="175"/>
      <c r="V17" s="175"/>
      <c r="W17" s="175"/>
      <c r="X17" s="175"/>
      <c r="Y17" s="175"/>
      <c r="Z17" s="176"/>
      <c r="AA17" s="174"/>
      <c r="AB17" s="175"/>
      <c r="AC17" s="175"/>
      <c r="AD17" s="175"/>
      <c r="AE17" s="175"/>
      <c r="AF17" s="175"/>
      <c r="AG17" s="175"/>
      <c r="AH17" s="175"/>
      <c r="AI17" s="175"/>
      <c r="AJ17" s="175"/>
      <c r="AK17" s="17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35">
        <v>5</v>
      </c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</row>
    <row r="18" spans="1:167" s="5" customFormat="1" ht="13.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174"/>
      <c r="Q18" s="175"/>
      <c r="R18" s="175"/>
      <c r="S18" s="175"/>
      <c r="T18" s="175"/>
      <c r="U18" s="175"/>
      <c r="V18" s="175"/>
      <c r="W18" s="175"/>
      <c r="X18" s="175"/>
      <c r="Y18" s="175"/>
      <c r="Z18" s="176"/>
      <c r="AA18" s="174"/>
      <c r="AB18" s="175"/>
      <c r="AC18" s="175"/>
      <c r="AD18" s="175"/>
      <c r="AE18" s="175"/>
      <c r="AF18" s="175"/>
      <c r="AG18" s="175"/>
      <c r="AH18" s="175"/>
      <c r="AI18" s="175"/>
      <c r="AJ18" s="175"/>
      <c r="AK18" s="17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35">
        <v>5</v>
      </c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</row>
    <row r="19" spans="1:167" s="5" customFormat="1" ht="13.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174"/>
      <c r="Q19" s="175"/>
      <c r="R19" s="175"/>
      <c r="S19" s="175"/>
      <c r="T19" s="175"/>
      <c r="U19" s="175"/>
      <c r="V19" s="175"/>
      <c r="W19" s="175"/>
      <c r="X19" s="175"/>
      <c r="Y19" s="175"/>
      <c r="Z19" s="176"/>
      <c r="AA19" s="174"/>
      <c r="AB19" s="175"/>
      <c r="AC19" s="175"/>
      <c r="AD19" s="175"/>
      <c r="AE19" s="175"/>
      <c r="AF19" s="175"/>
      <c r="AG19" s="175"/>
      <c r="AH19" s="175"/>
      <c r="AI19" s="175"/>
      <c r="AJ19" s="175"/>
      <c r="AK19" s="17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35">
        <v>5</v>
      </c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</row>
    <row r="20" spans="1:167" s="5" customFormat="1" ht="13.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174"/>
      <c r="Q20" s="175"/>
      <c r="R20" s="175"/>
      <c r="S20" s="175"/>
      <c r="T20" s="175"/>
      <c r="U20" s="175"/>
      <c r="V20" s="175"/>
      <c r="W20" s="175"/>
      <c r="X20" s="175"/>
      <c r="Y20" s="175"/>
      <c r="Z20" s="176"/>
      <c r="AA20" s="174"/>
      <c r="AB20" s="175"/>
      <c r="AC20" s="175"/>
      <c r="AD20" s="175"/>
      <c r="AE20" s="175"/>
      <c r="AF20" s="175"/>
      <c r="AG20" s="175"/>
      <c r="AH20" s="175"/>
      <c r="AI20" s="175"/>
      <c r="AJ20" s="175"/>
      <c r="AK20" s="17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35">
        <v>5</v>
      </c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</row>
    <row r="21" spans="1:167" s="5" customFormat="1" ht="13.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174"/>
      <c r="Q21" s="175"/>
      <c r="R21" s="175"/>
      <c r="S21" s="175"/>
      <c r="T21" s="175"/>
      <c r="U21" s="175"/>
      <c r="V21" s="175"/>
      <c r="W21" s="175"/>
      <c r="X21" s="175"/>
      <c r="Y21" s="175"/>
      <c r="Z21" s="176"/>
      <c r="AA21" s="174"/>
      <c r="AB21" s="175"/>
      <c r="AC21" s="175"/>
      <c r="AD21" s="175"/>
      <c r="AE21" s="175"/>
      <c r="AF21" s="175"/>
      <c r="AG21" s="175"/>
      <c r="AH21" s="175"/>
      <c r="AI21" s="175"/>
      <c r="AJ21" s="175"/>
      <c r="AK21" s="17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35">
        <v>5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</row>
    <row r="22" spans="1:167" s="5" customFormat="1" ht="13.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174"/>
      <c r="Q22" s="175"/>
      <c r="R22" s="175"/>
      <c r="S22" s="175"/>
      <c r="T22" s="175"/>
      <c r="U22" s="175"/>
      <c r="V22" s="175"/>
      <c r="W22" s="175"/>
      <c r="X22" s="175"/>
      <c r="Y22" s="175"/>
      <c r="Z22" s="176"/>
      <c r="AA22" s="174"/>
      <c r="AB22" s="175"/>
      <c r="AC22" s="175"/>
      <c r="AD22" s="175"/>
      <c r="AE22" s="175"/>
      <c r="AF22" s="175"/>
      <c r="AG22" s="175"/>
      <c r="AH22" s="175"/>
      <c r="AI22" s="175"/>
      <c r="AJ22" s="175"/>
      <c r="AK22" s="17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35">
        <v>5</v>
      </c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</row>
    <row r="23" spans="1:167" s="5" customFormat="1" ht="13.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174"/>
      <c r="Q23" s="175"/>
      <c r="R23" s="175"/>
      <c r="S23" s="175"/>
      <c r="T23" s="175"/>
      <c r="U23" s="175"/>
      <c r="V23" s="175"/>
      <c r="W23" s="175"/>
      <c r="X23" s="175"/>
      <c r="Y23" s="175"/>
      <c r="Z23" s="176"/>
      <c r="AA23" s="174"/>
      <c r="AB23" s="175"/>
      <c r="AC23" s="175"/>
      <c r="AD23" s="175"/>
      <c r="AE23" s="175"/>
      <c r="AF23" s="175"/>
      <c r="AG23" s="175"/>
      <c r="AH23" s="175"/>
      <c r="AI23" s="175"/>
      <c r="AJ23" s="175"/>
      <c r="AK23" s="17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35">
        <v>5</v>
      </c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</row>
    <row r="24" spans="1:167" s="5" customFormat="1" ht="13.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174"/>
      <c r="Q24" s="175"/>
      <c r="R24" s="175"/>
      <c r="S24" s="175"/>
      <c r="T24" s="175"/>
      <c r="U24" s="175"/>
      <c r="V24" s="175"/>
      <c r="W24" s="175"/>
      <c r="X24" s="175"/>
      <c r="Y24" s="175"/>
      <c r="Z24" s="176"/>
      <c r="AA24" s="174"/>
      <c r="AB24" s="175"/>
      <c r="AC24" s="175"/>
      <c r="AD24" s="175"/>
      <c r="AE24" s="175"/>
      <c r="AF24" s="175"/>
      <c r="AG24" s="175"/>
      <c r="AH24" s="175"/>
      <c r="AI24" s="175"/>
      <c r="AJ24" s="175"/>
      <c r="AK24" s="17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35">
        <v>5</v>
      </c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</row>
    <row r="25" spans="1:167" s="5" customFormat="1" ht="13.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174"/>
      <c r="Q25" s="175"/>
      <c r="R25" s="175"/>
      <c r="S25" s="175"/>
      <c r="T25" s="175"/>
      <c r="U25" s="175"/>
      <c r="V25" s="175"/>
      <c r="W25" s="175"/>
      <c r="X25" s="175"/>
      <c r="Y25" s="175"/>
      <c r="Z25" s="176"/>
      <c r="AA25" s="174"/>
      <c r="AB25" s="175"/>
      <c r="AC25" s="175"/>
      <c r="AD25" s="175"/>
      <c r="AE25" s="175"/>
      <c r="AF25" s="175"/>
      <c r="AG25" s="175"/>
      <c r="AH25" s="175"/>
      <c r="AI25" s="175"/>
      <c r="AJ25" s="175"/>
      <c r="AK25" s="17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35">
        <v>5</v>
      </c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</row>
    <row r="26" spans="1:167" s="5" customFormat="1" ht="13.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174"/>
      <c r="Q26" s="175"/>
      <c r="R26" s="175"/>
      <c r="S26" s="175"/>
      <c r="T26" s="175"/>
      <c r="U26" s="175"/>
      <c r="V26" s="175"/>
      <c r="W26" s="175"/>
      <c r="X26" s="175"/>
      <c r="Y26" s="175"/>
      <c r="Z26" s="176"/>
      <c r="AA26" s="174"/>
      <c r="AB26" s="175"/>
      <c r="AC26" s="175"/>
      <c r="AD26" s="175"/>
      <c r="AE26" s="175"/>
      <c r="AF26" s="175"/>
      <c r="AG26" s="175"/>
      <c r="AH26" s="175"/>
      <c r="AI26" s="175"/>
      <c r="AJ26" s="175"/>
      <c r="AK26" s="17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35">
        <v>5</v>
      </c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</row>
    <row r="27" spans="1:167" s="5" customFormat="1" ht="13.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174"/>
      <c r="Q27" s="175"/>
      <c r="R27" s="175"/>
      <c r="S27" s="175"/>
      <c r="T27" s="175"/>
      <c r="U27" s="175"/>
      <c r="V27" s="175"/>
      <c r="W27" s="175"/>
      <c r="X27" s="175"/>
      <c r="Y27" s="175"/>
      <c r="Z27" s="176"/>
      <c r="AA27" s="174"/>
      <c r="AB27" s="175"/>
      <c r="AC27" s="175"/>
      <c r="AD27" s="175"/>
      <c r="AE27" s="175"/>
      <c r="AF27" s="175"/>
      <c r="AG27" s="175"/>
      <c r="AH27" s="175"/>
      <c r="AI27" s="175"/>
      <c r="AJ27" s="175"/>
      <c r="AK27" s="17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35">
        <v>5</v>
      </c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</row>
    <row r="28" spans="1:167" s="5" customFormat="1" ht="13.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174"/>
      <c r="Q28" s="175"/>
      <c r="R28" s="175"/>
      <c r="S28" s="175"/>
      <c r="T28" s="175"/>
      <c r="U28" s="175"/>
      <c r="V28" s="175"/>
      <c r="W28" s="175"/>
      <c r="X28" s="175"/>
      <c r="Y28" s="175"/>
      <c r="Z28" s="176"/>
      <c r="AA28" s="174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35">
        <v>5</v>
      </c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</row>
    <row r="29" spans="1:167" s="5" customFormat="1" ht="13.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174"/>
      <c r="Q29" s="175"/>
      <c r="R29" s="175"/>
      <c r="S29" s="175"/>
      <c r="T29" s="175"/>
      <c r="U29" s="175"/>
      <c r="V29" s="175"/>
      <c r="W29" s="175"/>
      <c r="X29" s="175"/>
      <c r="Y29" s="175"/>
      <c r="Z29" s="176"/>
      <c r="AA29" s="174"/>
      <c r="AB29" s="175"/>
      <c r="AC29" s="175"/>
      <c r="AD29" s="175"/>
      <c r="AE29" s="175"/>
      <c r="AF29" s="175"/>
      <c r="AG29" s="175"/>
      <c r="AH29" s="175"/>
      <c r="AI29" s="175"/>
      <c r="AJ29" s="175"/>
      <c r="AK29" s="17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35">
        <v>5</v>
      </c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</row>
    <row r="30" spans="1:167" ht="12.75">
      <c r="A30" s="253" t="s">
        <v>278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171" t="s">
        <v>278</v>
      </c>
      <c r="Q30" s="172"/>
      <c r="R30" s="172"/>
      <c r="S30" s="172"/>
      <c r="T30" s="172"/>
      <c r="U30" s="172"/>
      <c r="V30" s="172"/>
      <c r="W30" s="172"/>
      <c r="X30" s="172"/>
      <c r="Y30" s="172"/>
      <c r="Z30" s="173"/>
      <c r="AA30" s="171" t="s">
        <v>278</v>
      </c>
      <c r="AB30" s="172"/>
      <c r="AC30" s="172"/>
      <c r="AD30" s="172"/>
      <c r="AE30" s="172"/>
      <c r="AF30" s="172"/>
      <c r="AG30" s="172"/>
      <c r="AH30" s="172"/>
      <c r="AI30" s="172"/>
      <c r="AJ30" s="172"/>
      <c r="AK30" s="173"/>
      <c r="AL30" s="261" t="s">
        <v>1974</v>
      </c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62"/>
      <c r="BC30" s="167" t="s">
        <v>1974</v>
      </c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 t="s">
        <v>1974</v>
      </c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 t="s">
        <v>1974</v>
      </c>
      <c r="CD30" s="167"/>
      <c r="CE30" s="167"/>
      <c r="CF30" s="167"/>
      <c r="CG30" s="167"/>
      <c r="CH30" s="167"/>
      <c r="CI30" s="167"/>
      <c r="CJ30" s="167"/>
      <c r="CK30" s="167"/>
      <c r="CL30" s="167"/>
      <c r="CM30" s="167" t="s">
        <v>1974</v>
      </c>
      <c r="CN30" s="167"/>
      <c r="CO30" s="167"/>
      <c r="CP30" s="167"/>
      <c r="CQ30" s="167"/>
      <c r="CR30" s="167"/>
      <c r="CS30" s="167"/>
      <c r="CT30" s="167"/>
      <c r="CU30" s="167"/>
      <c r="CV30" s="167" t="s">
        <v>1974</v>
      </c>
      <c r="CW30" s="167"/>
      <c r="CX30" s="167"/>
      <c r="CY30" s="167"/>
      <c r="CZ30" s="167"/>
      <c r="DA30" s="167"/>
      <c r="DB30" s="167"/>
      <c r="DC30" s="167"/>
      <c r="DD30" s="167"/>
      <c r="DE30" s="167" t="s">
        <v>1974</v>
      </c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</row>
    <row r="32" spans="2:36" ht="12.75">
      <c r="B32" s="92" t="s">
        <v>96</v>
      </c>
      <c r="C32" s="9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2:36" ht="12.75"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92" t="s">
        <v>97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2:36" ht="12.75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92" t="s">
        <v>98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</sheetData>
  <mergeCells count="341">
    <mergeCell ref="DE28:DQ28"/>
    <mergeCell ref="DR28:EE28"/>
    <mergeCell ref="EF28:ES28"/>
    <mergeCell ref="ET28:FK28"/>
    <mergeCell ref="BP28:CB28"/>
    <mergeCell ref="CC28:CL28"/>
    <mergeCell ref="CM28:CU28"/>
    <mergeCell ref="CV28:DD28"/>
    <mergeCell ref="A28:O28"/>
    <mergeCell ref="P28:Z28"/>
    <mergeCell ref="AA28:AK28"/>
    <mergeCell ref="AL28:BB28"/>
    <mergeCell ref="DE27:DQ27"/>
    <mergeCell ref="DR27:EE27"/>
    <mergeCell ref="EF27:ES27"/>
    <mergeCell ref="ET27:FK27"/>
    <mergeCell ref="BP27:CB27"/>
    <mergeCell ref="CC27:CL27"/>
    <mergeCell ref="CM27:CU27"/>
    <mergeCell ref="CV27:DD27"/>
    <mergeCell ref="A27:O27"/>
    <mergeCell ref="P27:Z27"/>
    <mergeCell ref="AA27:AK27"/>
    <mergeCell ref="AL27:BB27"/>
    <mergeCell ref="DE26:DQ26"/>
    <mergeCell ref="DR26:EE26"/>
    <mergeCell ref="EF26:ES26"/>
    <mergeCell ref="ET26:FK26"/>
    <mergeCell ref="BP26:CB26"/>
    <mergeCell ref="CC26:CL26"/>
    <mergeCell ref="CM26:CU26"/>
    <mergeCell ref="CV26:DD26"/>
    <mergeCell ref="A26:O26"/>
    <mergeCell ref="P26:Z26"/>
    <mergeCell ref="AA26:AK26"/>
    <mergeCell ref="AL26:BB26"/>
    <mergeCell ref="DE25:DQ25"/>
    <mergeCell ref="DR25:EE25"/>
    <mergeCell ref="EF25:ES25"/>
    <mergeCell ref="ET25:FK25"/>
    <mergeCell ref="BP25:CB25"/>
    <mergeCell ref="CC25:CL25"/>
    <mergeCell ref="CM25:CU25"/>
    <mergeCell ref="CV25:DD25"/>
    <mergeCell ref="A25:O25"/>
    <mergeCell ref="P25:Z25"/>
    <mergeCell ref="AA25:AK25"/>
    <mergeCell ref="AL25:BB25"/>
    <mergeCell ref="DE24:DQ24"/>
    <mergeCell ref="DR24:EE24"/>
    <mergeCell ref="EF24:ES24"/>
    <mergeCell ref="ET24:FK24"/>
    <mergeCell ref="BP24:CB24"/>
    <mergeCell ref="CC24:CL24"/>
    <mergeCell ref="CM24:CU24"/>
    <mergeCell ref="CV24:DD24"/>
    <mergeCell ref="A24:O24"/>
    <mergeCell ref="P24:Z24"/>
    <mergeCell ref="AA24:AK24"/>
    <mergeCell ref="AL24:BB24"/>
    <mergeCell ref="DE23:DQ23"/>
    <mergeCell ref="DR23:EE23"/>
    <mergeCell ref="EF23:ES23"/>
    <mergeCell ref="ET23:FK23"/>
    <mergeCell ref="BP23:CB23"/>
    <mergeCell ref="CC23:CL23"/>
    <mergeCell ref="CM23:CU23"/>
    <mergeCell ref="CV23:DD23"/>
    <mergeCell ref="A23:O23"/>
    <mergeCell ref="P23:Z23"/>
    <mergeCell ref="AA23:AK23"/>
    <mergeCell ref="AL23:BB23"/>
    <mergeCell ref="DE22:DQ22"/>
    <mergeCell ref="DR22:EE22"/>
    <mergeCell ref="EF22:ES22"/>
    <mergeCell ref="ET22:FK22"/>
    <mergeCell ref="BP22:CB22"/>
    <mergeCell ref="CC22:CL22"/>
    <mergeCell ref="CM22:CU22"/>
    <mergeCell ref="CV22:DD22"/>
    <mergeCell ref="A22:O22"/>
    <mergeCell ref="P22:Z22"/>
    <mergeCell ref="AA22:AK22"/>
    <mergeCell ref="AL22:BB22"/>
    <mergeCell ref="DE21:DQ21"/>
    <mergeCell ref="DR21:EE21"/>
    <mergeCell ref="EF21:ES21"/>
    <mergeCell ref="ET21:FK21"/>
    <mergeCell ref="EF20:ES20"/>
    <mergeCell ref="ET20:FK20"/>
    <mergeCell ref="A21:O21"/>
    <mergeCell ref="P21:Z21"/>
    <mergeCell ref="AA21:AK21"/>
    <mergeCell ref="AL21:BB21"/>
    <mergeCell ref="BP21:CB21"/>
    <mergeCell ref="CC21:CL21"/>
    <mergeCell ref="CM21:CU21"/>
    <mergeCell ref="CV21:DD21"/>
    <mergeCell ref="CM20:CU20"/>
    <mergeCell ref="CV20:DD20"/>
    <mergeCell ref="DE20:DQ20"/>
    <mergeCell ref="DR20:EE20"/>
    <mergeCell ref="A20:O20"/>
    <mergeCell ref="P20:Z20"/>
    <mergeCell ref="AA20:AK20"/>
    <mergeCell ref="AL20:BB20"/>
    <mergeCell ref="DE19:DQ19"/>
    <mergeCell ref="DR19:EE19"/>
    <mergeCell ref="EF19:ES19"/>
    <mergeCell ref="ET19:FK19"/>
    <mergeCell ref="EF18:ES18"/>
    <mergeCell ref="ET18:FK18"/>
    <mergeCell ref="A19:O19"/>
    <mergeCell ref="P19:Z19"/>
    <mergeCell ref="AA19:AK19"/>
    <mergeCell ref="AL19:BB19"/>
    <mergeCell ref="BP19:CB19"/>
    <mergeCell ref="CC19:CL19"/>
    <mergeCell ref="CM19:CU19"/>
    <mergeCell ref="CV19:DD19"/>
    <mergeCell ref="CM18:CU18"/>
    <mergeCell ref="CV18:DD18"/>
    <mergeCell ref="DE18:DQ18"/>
    <mergeCell ref="DR18:EE18"/>
    <mergeCell ref="A18:O18"/>
    <mergeCell ref="P18:Z18"/>
    <mergeCell ref="AA18:AK18"/>
    <mergeCell ref="AL18:BB18"/>
    <mergeCell ref="DE17:DQ17"/>
    <mergeCell ref="DR17:EE17"/>
    <mergeCell ref="EF17:ES17"/>
    <mergeCell ref="ET17:FK17"/>
    <mergeCell ref="ET16:FK16"/>
    <mergeCell ref="A17:O17"/>
    <mergeCell ref="P17:Z17"/>
    <mergeCell ref="AA17:AK17"/>
    <mergeCell ref="AL17:BB17"/>
    <mergeCell ref="BC17:BO17"/>
    <mergeCell ref="BP17:CB17"/>
    <mergeCell ref="CC17:CL17"/>
    <mergeCell ref="CM17:CU17"/>
    <mergeCell ref="CV17:DD17"/>
    <mergeCell ref="CV16:DD16"/>
    <mergeCell ref="DE16:DQ16"/>
    <mergeCell ref="DR16:EE16"/>
    <mergeCell ref="EF16:ES16"/>
    <mergeCell ref="BC16:BO16"/>
    <mergeCell ref="BP16:CB16"/>
    <mergeCell ref="CC16:CL16"/>
    <mergeCell ref="CM16:CU16"/>
    <mergeCell ref="A16:O16"/>
    <mergeCell ref="P16:Z16"/>
    <mergeCell ref="AA16:AK16"/>
    <mergeCell ref="AL16:BB16"/>
    <mergeCell ref="DE15:DQ15"/>
    <mergeCell ref="DR15:EE15"/>
    <mergeCell ref="EF15:ES15"/>
    <mergeCell ref="ET15:FK15"/>
    <mergeCell ref="A3:FK3"/>
    <mergeCell ref="A15:O15"/>
    <mergeCell ref="P15:Z15"/>
    <mergeCell ref="AA15:AK15"/>
    <mergeCell ref="AL15:BB15"/>
    <mergeCell ref="BC15:BO15"/>
    <mergeCell ref="BP15:CB15"/>
    <mergeCell ref="CC15:CL15"/>
    <mergeCell ref="CM15:CU15"/>
    <mergeCell ref="CV15:DD15"/>
    <mergeCell ref="CV12:DD12"/>
    <mergeCell ref="DE12:DQ12"/>
    <mergeCell ref="EF12:ES12"/>
    <mergeCell ref="ET12:FK12"/>
    <mergeCell ref="ET10:FK10"/>
    <mergeCell ref="CM11:CU11"/>
    <mergeCell ref="CV11:DD11"/>
    <mergeCell ref="DE11:DQ11"/>
    <mergeCell ref="DR11:EE11"/>
    <mergeCell ref="EF11:ES11"/>
    <mergeCell ref="ET11:FK11"/>
    <mergeCell ref="CM10:CU10"/>
    <mergeCell ref="CV10:DD10"/>
    <mergeCell ref="DE10:DQ10"/>
    <mergeCell ref="FI1:FK1"/>
    <mergeCell ref="FF1:FH1"/>
    <mergeCell ref="AL29:BB29"/>
    <mergeCell ref="BC29:BO29"/>
    <mergeCell ref="BP29:CB29"/>
    <mergeCell ref="CC29:CL29"/>
    <mergeCell ref="BC6:BO6"/>
    <mergeCell ref="AL12:BB12"/>
    <mergeCell ref="CC5:CL5"/>
    <mergeCell ref="AL6:BB6"/>
    <mergeCell ref="EF29:ES29"/>
    <mergeCell ref="ET29:FK29"/>
    <mergeCell ref="CM30:CU30"/>
    <mergeCell ref="CV30:DD30"/>
    <mergeCell ref="DE30:DQ30"/>
    <mergeCell ref="DR30:EE30"/>
    <mergeCell ref="EF30:ES30"/>
    <mergeCell ref="ET30:FK30"/>
    <mergeCell ref="CM29:CU29"/>
    <mergeCell ref="CV29:DD29"/>
    <mergeCell ref="DE29:DQ29"/>
    <mergeCell ref="DR29:EE29"/>
    <mergeCell ref="A8:O8"/>
    <mergeCell ref="A9:O9"/>
    <mergeCell ref="AA13:AK13"/>
    <mergeCell ref="AL8:BB8"/>
    <mergeCell ref="BC8:BO8"/>
    <mergeCell ref="A10:O10"/>
    <mergeCell ref="AL10:BB10"/>
    <mergeCell ref="BC10:BO10"/>
    <mergeCell ref="ET13:FK13"/>
    <mergeCell ref="CM14:CU14"/>
    <mergeCell ref="CV14:DD14"/>
    <mergeCell ref="DE14:DQ14"/>
    <mergeCell ref="DR14:EE14"/>
    <mergeCell ref="EF14:ES14"/>
    <mergeCell ref="ET14:FK14"/>
    <mergeCell ref="CM13:CU13"/>
    <mergeCell ref="CV13:DD13"/>
    <mergeCell ref="DE13:DQ13"/>
    <mergeCell ref="EF6:ES6"/>
    <mergeCell ref="EF13:ES13"/>
    <mergeCell ref="EF8:ES8"/>
    <mergeCell ref="DR9:EE9"/>
    <mergeCell ref="EF9:ES9"/>
    <mergeCell ref="EF10:ES10"/>
    <mergeCell ref="DR10:EE10"/>
    <mergeCell ref="DR12:EE12"/>
    <mergeCell ref="DR8:EE8"/>
    <mergeCell ref="CM6:CU6"/>
    <mergeCell ref="CV6:DD6"/>
    <mergeCell ref="DE6:DQ6"/>
    <mergeCell ref="DR13:EE13"/>
    <mergeCell ref="DR6:EE6"/>
    <mergeCell ref="CM8:CU8"/>
    <mergeCell ref="CV8:DD8"/>
    <mergeCell ref="DE8:DQ8"/>
    <mergeCell ref="DE9:DQ9"/>
    <mergeCell ref="CM12:CU12"/>
    <mergeCell ref="AL11:BB11"/>
    <mergeCell ref="AL13:BB13"/>
    <mergeCell ref="BC22:BO22"/>
    <mergeCell ref="ET6:FK6"/>
    <mergeCell ref="CM7:CU7"/>
    <mergeCell ref="CV7:DD7"/>
    <mergeCell ref="DE7:DQ7"/>
    <mergeCell ref="DR7:EE7"/>
    <mergeCell ref="EF7:ES7"/>
    <mergeCell ref="ET7:FK7"/>
    <mergeCell ref="BC30:BO30"/>
    <mergeCell ref="BC27:BO27"/>
    <mergeCell ref="BC28:BO28"/>
    <mergeCell ref="AL9:BB9"/>
    <mergeCell ref="BC9:BO9"/>
    <mergeCell ref="BC25:BO25"/>
    <mergeCell ref="BC26:BO26"/>
    <mergeCell ref="BC23:BO23"/>
    <mergeCell ref="BC24:BO24"/>
    <mergeCell ref="BC18:BO18"/>
    <mergeCell ref="P10:Z10"/>
    <mergeCell ref="AA14:AK14"/>
    <mergeCell ref="AA10:AK10"/>
    <mergeCell ref="A12:O12"/>
    <mergeCell ref="A13:O13"/>
    <mergeCell ref="A14:O14"/>
    <mergeCell ref="P11:Z11"/>
    <mergeCell ref="AA11:AK11"/>
    <mergeCell ref="P12:Z12"/>
    <mergeCell ref="AA12:AK12"/>
    <mergeCell ref="P8:Z8"/>
    <mergeCell ref="AA8:AK8"/>
    <mergeCell ref="P9:Z9"/>
    <mergeCell ref="AA9:AK9"/>
    <mergeCell ref="BP8:CB8"/>
    <mergeCell ref="CC8:CL8"/>
    <mergeCell ref="BP10:CB10"/>
    <mergeCell ref="CC10:CL10"/>
    <mergeCell ref="BP9:CB9"/>
    <mergeCell ref="CC9:CL9"/>
    <mergeCell ref="BP5:CB5"/>
    <mergeCell ref="CM5:CU5"/>
    <mergeCell ref="CV5:DD5"/>
    <mergeCell ref="A7:O7"/>
    <mergeCell ref="AL5:BB5"/>
    <mergeCell ref="AL7:BB7"/>
    <mergeCell ref="BP6:CB6"/>
    <mergeCell ref="CC6:CL6"/>
    <mergeCell ref="BP7:CB7"/>
    <mergeCell ref="CC7:CL7"/>
    <mergeCell ref="A11:O11"/>
    <mergeCell ref="A5:O5"/>
    <mergeCell ref="A6:O6"/>
    <mergeCell ref="BC5:BO5"/>
    <mergeCell ref="P6:Z6"/>
    <mergeCell ref="AA6:AK6"/>
    <mergeCell ref="P7:Z7"/>
    <mergeCell ref="AA7:AK7"/>
    <mergeCell ref="BC7:BO7"/>
    <mergeCell ref="P5:AK5"/>
    <mergeCell ref="CC14:CL14"/>
    <mergeCell ref="CC13:CL13"/>
    <mergeCell ref="BC19:BO19"/>
    <mergeCell ref="BC20:BO20"/>
    <mergeCell ref="BC14:BO14"/>
    <mergeCell ref="BP18:CB18"/>
    <mergeCell ref="CC18:CL18"/>
    <mergeCell ref="BP20:CB20"/>
    <mergeCell ref="CC20:CL20"/>
    <mergeCell ref="BP14:CB14"/>
    <mergeCell ref="A30:O30"/>
    <mergeCell ref="P13:Z13"/>
    <mergeCell ref="BC21:BO21"/>
    <mergeCell ref="A29:O29"/>
    <mergeCell ref="P14:Z14"/>
    <mergeCell ref="AA29:AK29"/>
    <mergeCell ref="P29:Z29"/>
    <mergeCell ref="P30:Z30"/>
    <mergeCell ref="AL14:BB14"/>
    <mergeCell ref="AL30:BB30"/>
    <mergeCell ref="ET5:FK5"/>
    <mergeCell ref="DR5:ES5"/>
    <mergeCell ref="AA30:AK30"/>
    <mergeCell ref="ET8:FK8"/>
    <mergeCell ref="CM9:CU9"/>
    <mergeCell ref="CV9:DD9"/>
    <mergeCell ref="ET9:FK9"/>
    <mergeCell ref="BC13:BO13"/>
    <mergeCell ref="BP13:CB13"/>
    <mergeCell ref="BP30:CB30"/>
    <mergeCell ref="B33:O33"/>
    <mergeCell ref="B34:O34"/>
    <mergeCell ref="DE5:DQ5"/>
    <mergeCell ref="CC30:CL30"/>
    <mergeCell ref="BC11:BO11"/>
    <mergeCell ref="BP11:CB11"/>
    <mergeCell ref="CC11:CL11"/>
    <mergeCell ref="BC12:BO12"/>
    <mergeCell ref="BP12:CB12"/>
    <mergeCell ref="CC12:CL12"/>
  </mergeCells>
  <dataValidations count="2">
    <dataValidation type="list" allowBlank="1" showInputMessage="1" showErrorMessage="1" sqref="BC14:BO29">
      <formula1>LIM</formula1>
    </dataValidation>
    <dataValidation type="list" allowBlank="1" showInputMessage="1" showErrorMessage="1" prompt="Выберите из списка" errorTitle="Внимание!" error="Коэфф. экологической значимости необходимо выбрать из списка" sqref="CC14:CL29">
      <formula1>KW</formula1>
    </dataValidation>
  </dataValidation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930"/>
  <sheetViews>
    <sheetView workbookViewId="0" topLeftCell="A1">
      <selection activeCell="A1" sqref="A1"/>
    </sheetView>
  </sheetViews>
  <sheetFormatPr defaultColWidth="9.00390625" defaultRowHeight="12.75"/>
  <cols>
    <col min="1" max="1" width="14.125" style="0" customWidth="1"/>
    <col min="2" max="2" width="98.75390625" style="0" customWidth="1"/>
  </cols>
  <sheetData>
    <row r="1" spans="1:2" ht="12.75">
      <c r="A1" s="91" t="s">
        <v>2093</v>
      </c>
      <c r="B1" s="91" t="s">
        <v>2094</v>
      </c>
    </row>
    <row r="2" spans="1:2" ht="12.75">
      <c r="A2" s="90" t="s">
        <v>598</v>
      </c>
      <c r="B2" s="90" t="s">
        <v>599</v>
      </c>
    </row>
    <row r="3" spans="1:2" ht="12.75">
      <c r="A3" s="90" t="s">
        <v>2190</v>
      </c>
      <c r="B3" s="90" t="s">
        <v>2191</v>
      </c>
    </row>
    <row r="4" spans="1:2" ht="12.75">
      <c r="A4" s="90" t="s">
        <v>1894</v>
      </c>
      <c r="B4" s="90" t="s">
        <v>1895</v>
      </c>
    </row>
    <row r="5" spans="1:2" ht="12.75">
      <c r="A5" s="90" t="s">
        <v>1902</v>
      </c>
      <c r="B5" s="90" t="s">
        <v>1903</v>
      </c>
    </row>
    <row r="6" spans="1:2" ht="12.75">
      <c r="A6" s="90" t="s">
        <v>370</v>
      </c>
      <c r="B6" s="90" t="s">
        <v>369</v>
      </c>
    </row>
    <row r="7" spans="1:2" ht="12.75">
      <c r="A7" s="90" t="s">
        <v>862</v>
      </c>
      <c r="B7" s="90" t="s">
        <v>861</v>
      </c>
    </row>
    <row r="8" spans="1:2" ht="12.75">
      <c r="A8" s="90" t="s">
        <v>1410</v>
      </c>
      <c r="B8" s="90" t="s">
        <v>1411</v>
      </c>
    </row>
    <row r="9" spans="1:2" ht="12.75">
      <c r="A9" s="90" t="s">
        <v>1413</v>
      </c>
      <c r="B9" s="90" t="s">
        <v>1412</v>
      </c>
    </row>
    <row r="10" spans="1:2" ht="12.75">
      <c r="A10" s="90" t="s">
        <v>1654</v>
      </c>
      <c r="B10" s="90" t="s">
        <v>1653</v>
      </c>
    </row>
    <row r="11" spans="1:2" ht="12.75">
      <c r="A11" s="90" t="s">
        <v>1419</v>
      </c>
      <c r="B11" s="90" t="s">
        <v>1418</v>
      </c>
    </row>
    <row r="12" spans="1:2" ht="12.75">
      <c r="A12" s="90" t="s">
        <v>1417</v>
      </c>
      <c r="B12" s="90" t="s">
        <v>1416</v>
      </c>
    </row>
    <row r="13" spans="1:2" ht="12.75">
      <c r="A13" s="90" t="s">
        <v>1901</v>
      </c>
      <c r="B13" s="90" t="s">
        <v>1900</v>
      </c>
    </row>
    <row r="14" spans="1:2" ht="12.75">
      <c r="A14" s="90" t="s">
        <v>1193</v>
      </c>
      <c r="B14" s="90" t="s">
        <v>1192</v>
      </c>
    </row>
    <row r="15" spans="1:2" ht="12.75">
      <c r="A15" s="90" t="s">
        <v>395</v>
      </c>
      <c r="B15" s="90" t="s">
        <v>396</v>
      </c>
    </row>
    <row r="16" spans="1:2" ht="12.75">
      <c r="A16" s="90" t="s">
        <v>1185</v>
      </c>
      <c r="B16" s="90" t="s">
        <v>1184</v>
      </c>
    </row>
    <row r="17" spans="1:2" ht="12.75">
      <c r="A17" s="90" t="s">
        <v>1183</v>
      </c>
      <c r="B17" s="90" t="s">
        <v>1182</v>
      </c>
    </row>
    <row r="18" spans="1:2" ht="12.75">
      <c r="A18" s="90" t="s">
        <v>1189</v>
      </c>
      <c r="B18" s="90" t="s">
        <v>1188</v>
      </c>
    </row>
    <row r="19" spans="1:2" ht="12.75">
      <c r="A19" s="90" t="s">
        <v>1187</v>
      </c>
      <c r="B19" s="90" t="s">
        <v>1186</v>
      </c>
    </row>
    <row r="20" spans="1:2" ht="12.75">
      <c r="A20" s="90" t="s">
        <v>1191</v>
      </c>
      <c r="B20" s="90" t="s">
        <v>1190</v>
      </c>
    </row>
    <row r="21" spans="1:2" ht="12.75">
      <c r="A21" s="90" t="s">
        <v>2149</v>
      </c>
      <c r="B21" s="90" t="s">
        <v>2148</v>
      </c>
    </row>
    <row r="22" spans="1:2" ht="12.75">
      <c r="A22" s="90" t="s">
        <v>2151</v>
      </c>
      <c r="B22" s="90" t="s">
        <v>2150</v>
      </c>
    </row>
    <row r="23" spans="1:2" ht="12.75">
      <c r="A23" s="90" t="s">
        <v>1285</v>
      </c>
      <c r="B23" s="90" t="s">
        <v>1284</v>
      </c>
    </row>
    <row r="24" spans="1:2" ht="12.75">
      <c r="A24" s="90" t="s">
        <v>1287</v>
      </c>
      <c r="B24" s="90" t="s">
        <v>1286</v>
      </c>
    </row>
    <row r="25" spans="1:2" ht="12.75">
      <c r="A25" s="90" t="s">
        <v>1283</v>
      </c>
      <c r="B25" s="90" t="s">
        <v>1282</v>
      </c>
    </row>
    <row r="26" spans="1:2" ht="12.75">
      <c r="A26" s="90" t="s">
        <v>1291</v>
      </c>
      <c r="B26" s="90" t="s">
        <v>1290</v>
      </c>
    </row>
    <row r="27" spans="1:2" ht="12.75">
      <c r="A27" s="90" t="s">
        <v>1289</v>
      </c>
      <c r="B27" s="90" t="s">
        <v>1288</v>
      </c>
    </row>
    <row r="28" spans="1:2" ht="12.75">
      <c r="A28" s="90" t="s">
        <v>1293</v>
      </c>
      <c r="B28" s="90" t="s">
        <v>1292</v>
      </c>
    </row>
    <row r="29" spans="1:2" ht="12.75">
      <c r="A29" s="90" t="s">
        <v>1159</v>
      </c>
      <c r="B29" s="90" t="s">
        <v>879</v>
      </c>
    </row>
    <row r="30" spans="1:2" ht="12.75">
      <c r="A30" s="90" t="s">
        <v>1459</v>
      </c>
      <c r="B30" s="90" t="s">
        <v>1458</v>
      </c>
    </row>
    <row r="31" spans="1:2" ht="12.75">
      <c r="A31" s="90" t="s">
        <v>714</v>
      </c>
      <c r="B31" s="90" t="s">
        <v>713</v>
      </c>
    </row>
    <row r="32" spans="1:2" ht="12.75">
      <c r="A32" s="90" t="s">
        <v>218</v>
      </c>
      <c r="B32" s="90" t="s">
        <v>217</v>
      </c>
    </row>
    <row r="33" spans="1:2" ht="12.75">
      <c r="A33" s="90" t="s">
        <v>2178</v>
      </c>
      <c r="B33" s="90" t="s">
        <v>2179</v>
      </c>
    </row>
    <row r="34" spans="1:2" ht="12.75">
      <c r="A34" s="90" t="s">
        <v>2181</v>
      </c>
      <c r="B34" s="90" t="s">
        <v>2180</v>
      </c>
    </row>
    <row r="35" spans="1:2" ht="12.75">
      <c r="A35" s="90" t="s">
        <v>2183</v>
      </c>
      <c r="B35" s="90" t="s">
        <v>2182</v>
      </c>
    </row>
    <row r="36" spans="1:2" ht="12.75">
      <c r="A36" s="90" t="s">
        <v>722</v>
      </c>
      <c r="B36" s="90" t="s">
        <v>721</v>
      </c>
    </row>
    <row r="37" spans="1:2" ht="12.75">
      <c r="A37" s="90" t="s">
        <v>2192</v>
      </c>
      <c r="B37" s="90" t="s">
        <v>2193</v>
      </c>
    </row>
    <row r="38" spans="1:2" ht="12.75">
      <c r="A38" s="90" t="s">
        <v>2169</v>
      </c>
      <c r="B38" s="90" t="s">
        <v>2168</v>
      </c>
    </row>
    <row r="39" spans="1:2" ht="12.75">
      <c r="A39" s="90" t="s">
        <v>2436</v>
      </c>
      <c r="B39" s="90" t="s">
        <v>2435</v>
      </c>
    </row>
    <row r="40" spans="1:2" ht="12.75">
      <c r="A40" s="90" t="s">
        <v>1885</v>
      </c>
      <c r="B40" s="90" t="s">
        <v>1884</v>
      </c>
    </row>
    <row r="41" spans="1:2" ht="12.75">
      <c r="A41" s="90" t="s">
        <v>2314</v>
      </c>
      <c r="B41" s="90" t="s">
        <v>2313</v>
      </c>
    </row>
    <row r="42" spans="1:2" ht="12.75">
      <c r="A42" s="90" t="s">
        <v>2312</v>
      </c>
      <c r="B42" s="90" t="s">
        <v>2311</v>
      </c>
    </row>
    <row r="43" spans="1:2" ht="12.75">
      <c r="A43" s="90" t="s">
        <v>591</v>
      </c>
      <c r="B43" s="90" t="s">
        <v>590</v>
      </c>
    </row>
    <row r="44" spans="1:2" ht="12.75">
      <c r="A44" s="90" t="s">
        <v>234</v>
      </c>
      <c r="B44" s="90" t="s">
        <v>233</v>
      </c>
    </row>
    <row r="45" spans="1:2" ht="12.75">
      <c r="A45" s="90" t="s">
        <v>1457</v>
      </c>
      <c r="B45" s="90" t="s">
        <v>1456</v>
      </c>
    </row>
    <row r="46" spans="1:2" ht="12.75">
      <c r="A46" s="90" t="s">
        <v>1211</v>
      </c>
      <c r="B46" s="90" t="s">
        <v>1210</v>
      </c>
    </row>
    <row r="47" spans="1:2" ht="12.75">
      <c r="A47" s="90" t="s">
        <v>593</v>
      </c>
      <c r="B47" s="90" t="s">
        <v>592</v>
      </c>
    </row>
    <row r="48" spans="1:2" ht="12.75">
      <c r="A48" s="90" t="s">
        <v>595</v>
      </c>
      <c r="B48" s="90" t="s">
        <v>594</v>
      </c>
    </row>
    <row r="49" spans="1:2" ht="12.75">
      <c r="A49" s="90" t="s">
        <v>52</v>
      </c>
      <c r="B49" s="90" t="s">
        <v>51</v>
      </c>
    </row>
    <row r="50" spans="1:2" ht="12.75">
      <c r="A50" s="90" t="s">
        <v>499</v>
      </c>
      <c r="B50" s="90" t="s">
        <v>500</v>
      </c>
    </row>
    <row r="51" spans="1:2" ht="12.75">
      <c r="A51" s="90" t="s">
        <v>2488</v>
      </c>
      <c r="B51" s="90" t="s">
        <v>2487</v>
      </c>
    </row>
    <row r="52" spans="1:2" ht="12.75">
      <c r="A52" s="90" t="s">
        <v>410</v>
      </c>
      <c r="B52" s="90" t="s">
        <v>409</v>
      </c>
    </row>
    <row r="53" spans="1:2" ht="12.75">
      <c r="A53" s="90" t="s">
        <v>1543</v>
      </c>
      <c r="B53" s="90" t="s">
        <v>1542</v>
      </c>
    </row>
    <row r="54" spans="1:2" ht="12.75">
      <c r="A54" s="90" t="s">
        <v>1545</v>
      </c>
      <c r="B54" s="90" t="s">
        <v>1544</v>
      </c>
    </row>
    <row r="55" spans="1:2" ht="12.75">
      <c r="A55" s="90" t="s">
        <v>1077</v>
      </c>
      <c r="B55" s="90" t="s">
        <v>1076</v>
      </c>
    </row>
    <row r="56" spans="1:2" ht="12.75">
      <c r="A56" s="90" t="s">
        <v>1804</v>
      </c>
      <c r="B56" s="90" t="s">
        <v>1803</v>
      </c>
    </row>
    <row r="57" spans="1:2" ht="12.75">
      <c r="A57" s="90" t="s">
        <v>386</v>
      </c>
      <c r="B57" s="90" t="s">
        <v>385</v>
      </c>
    </row>
    <row r="58" spans="1:2" ht="12.75">
      <c r="A58" s="90" t="s">
        <v>1899</v>
      </c>
      <c r="B58" s="90" t="s">
        <v>1898</v>
      </c>
    </row>
    <row r="59" spans="1:2" ht="12.75">
      <c r="A59" s="90" t="s">
        <v>228</v>
      </c>
      <c r="B59" s="90" t="s">
        <v>227</v>
      </c>
    </row>
    <row r="60" spans="1:2" ht="12.75">
      <c r="A60" s="90" t="s">
        <v>1547</v>
      </c>
      <c r="B60" s="90" t="s">
        <v>1546</v>
      </c>
    </row>
    <row r="61" spans="1:2" ht="12.75">
      <c r="A61" s="90" t="s">
        <v>1074</v>
      </c>
      <c r="B61" s="90" t="s">
        <v>1075</v>
      </c>
    </row>
    <row r="62" spans="1:2" ht="12.75">
      <c r="A62" s="90" t="s">
        <v>224</v>
      </c>
      <c r="B62" s="90" t="s">
        <v>223</v>
      </c>
    </row>
    <row r="63" spans="1:2" ht="12.75">
      <c r="A63" s="90" t="s">
        <v>428</v>
      </c>
      <c r="B63" s="90" t="s">
        <v>427</v>
      </c>
    </row>
    <row r="64" spans="1:2" ht="12.75">
      <c r="A64" s="90" t="s">
        <v>1081</v>
      </c>
      <c r="B64" s="90" t="s">
        <v>1080</v>
      </c>
    </row>
    <row r="65" spans="1:2" ht="12.75">
      <c r="A65" s="90" t="s">
        <v>1083</v>
      </c>
      <c r="B65" s="90" t="s">
        <v>1082</v>
      </c>
    </row>
    <row r="66" spans="1:2" ht="12.75">
      <c r="A66" s="90" t="s">
        <v>321</v>
      </c>
      <c r="B66" s="90" t="s">
        <v>320</v>
      </c>
    </row>
    <row r="67" spans="1:2" ht="12.75">
      <c r="A67" s="90" t="s">
        <v>1295</v>
      </c>
      <c r="B67" s="90" t="s">
        <v>1294</v>
      </c>
    </row>
    <row r="68" spans="1:2" ht="12.75">
      <c r="A68" s="90" t="s">
        <v>1551</v>
      </c>
      <c r="B68" s="90" t="s">
        <v>1550</v>
      </c>
    </row>
    <row r="69" spans="1:2" ht="12.75">
      <c r="A69" s="90" t="s">
        <v>1549</v>
      </c>
      <c r="B69" s="90" t="s">
        <v>1548</v>
      </c>
    </row>
    <row r="70" spans="1:2" ht="12.75">
      <c r="A70" s="90" t="s">
        <v>1620</v>
      </c>
      <c r="B70" s="90" t="s">
        <v>1619</v>
      </c>
    </row>
    <row r="71" spans="1:2" ht="12.75">
      <c r="A71" s="90" t="s">
        <v>1618</v>
      </c>
      <c r="B71" s="90" t="s">
        <v>1617</v>
      </c>
    </row>
    <row r="72" spans="1:2" ht="12.75">
      <c r="A72" s="90" t="s">
        <v>418</v>
      </c>
      <c r="B72" s="90" t="s">
        <v>417</v>
      </c>
    </row>
    <row r="73" spans="1:2" ht="12.75">
      <c r="A73" s="90" t="s">
        <v>1801</v>
      </c>
      <c r="B73" s="90" t="s">
        <v>1802</v>
      </c>
    </row>
    <row r="74" spans="1:2" ht="12.75">
      <c r="A74" s="90" t="s">
        <v>1896</v>
      </c>
      <c r="B74" s="90" t="s">
        <v>1897</v>
      </c>
    </row>
    <row r="75" spans="1:2" ht="12.75">
      <c r="A75" s="90" t="s">
        <v>383</v>
      </c>
      <c r="B75" s="90" t="s">
        <v>384</v>
      </c>
    </row>
    <row r="76" spans="1:2" ht="12.75">
      <c r="A76" s="90" t="s">
        <v>2186</v>
      </c>
      <c r="B76" s="90" t="s">
        <v>2187</v>
      </c>
    </row>
    <row r="77" spans="1:2" ht="12.75">
      <c r="A77" s="90" t="s">
        <v>1597</v>
      </c>
      <c r="B77" s="90" t="s">
        <v>1598</v>
      </c>
    </row>
    <row r="78" spans="1:2" ht="12.75">
      <c r="A78" s="90" t="s">
        <v>1146</v>
      </c>
      <c r="B78" s="90" t="s">
        <v>1147</v>
      </c>
    </row>
    <row r="79" spans="1:2" ht="12.75">
      <c r="A79" s="90" t="s">
        <v>1415</v>
      </c>
      <c r="B79" s="90" t="s">
        <v>1414</v>
      </c>
    </row>
    <row r="80" spans="1:2" ht="12.75">
      <c r="A80" s="90" t="s">
        <v>1048</v>
      </c>
      <c r="B80" s="90" t="s">
        <v>1047</v>
      </c>
    </row>
    <row r="81" spans="1:2" ht="12.75">
      <c r="A81" s="90" t="s">
        <v>1883</v>
      </c>
      <c r="B81" s="90" t="s">
        <v>1882</v>
      </c>
    </row>
    <row r="82" spans="1:2" ht="12.75">
      <c r="A82" s="90" t="s">
        <v>1378</v>
      </c>
      <c r="B82" s="90" t="s">
        <v>1379</v>
      </c>
    </row>
    <row r="83" spans="1:2" ht="12.75">
      <c r="A83" s="90" t="s">
        <v>1063</v>
      </c>
      <c r="B83" s="90" t="s">
        <v>1062</v>
      </c>
    </row>
    <row r="84" spans="1:2" ht="12.75">
      <c r="A84" s="90" t="s">
        <v>1044</v>
      </c>
      <c r="B84" s="90" t="s">
        <v>1043</v>
      </c>
    </row>
    <row r="85" spans="1:2" ht="12.75">
      <c r="A85" s="90" t="s">
        <v>1065</v>
      </c>
      <c r="B85" s="90" t="s">
        <v>1064</v>
      </c>
    </row>
    <row r="86" spans="1:2" ht="12.75">
      <c r="A86" s="90" t="s">
        <v>1046</v>
      </c>
      <c r="B86" s="90" t="s">
        <v>1045</v>
      </c>
    </row>
    <row r="87" spans="1:2" ht="12.75">
      <c r="A87" s="90" t="s">
        <v>668</v>
      </c>
      <c r="B87" s="90" t="s">
        <v>667</v>
      </c>
    </row>
    <row r="88" spans="1:2" ht="12.75">
      <c r="A88" s="90" t="s">
        <v>85</v>
      </c>
      <c r="B88" s="90" t="s">
        <v>86</v>
      </c>
    </row>
    <row r="89" spans="1:2" ht="12.75">
      <c r="A89" s="90" t="s">
        <v>980</v>
      </c>
      <c r="B89" s="90" t="s">
        <v>979</v>
      </c>
    </row>
    <row r="90" spans="1:2" ht="12.75">
      <c r="A90" s="90" t="s">
        <v>978</v>
      </c>
      <c r="B90" s="90" t="s">
        <v>977</v>
      </c>
    </row>
    <row r="91" spans="1:2" ht="12.75">
      <c r="A91" s="90" t="s">
        <v>534</v>
      </c>
      <c r="B91" s="90" t="s">
        <v>533</v>
      </c>
    </row>
    <row r="92" spans="1:2" ht="12.75">
      <c r="A92" s="90" t="s">
        <v>1453</v>
      </c>
      <c r="B92" s="90" t="s">
        <v>1452</v>
      </c>
    </row>
    <row r="93" spans="1:2" ht="12.75">
      <c r="A93" s="90" t="s">
        <v>532</v>
      </c>
      <c r="B93" s="90" t="s">
        <v>531</v>
      </c>
    </row>
    <row r="94" spans="1:2" ht="12.75">
      <c r="A94" s="90" t="s">
        <v>1451</v>
      </c>
      <c r="B94" s="90" t="s">
        <v>1450</v>
      </c>
    </row>
    <row r="95" spans="1:2" ht="12.75">
      <c r="A95" s="90" t="s">
        <v>1880</v>
      </c>
      <c r="B95" s="90" t="s">
        <v>1881</v>
      </c>
    </row>
    <row r="96" spans="1:2" ht="12.75">
      <c r="A96" s="90" t="s">
        <v>1057</v>
      </c>
      <c r="B96" s="90" t="s">
        <v>1056</v>
      </c>
    </row>
    <row r="97" spans="1:2" ht="12.75">
      <c r="A97" s="90" t="s">
        <v>1439</v>
      </c>
      <c r="B97" s="90" t="s">
        <v>1438</v>
      </c>
    </row>
    <row r="98" spans="1:2" ht="12.75">
      <c r="A98" s="90" t="s">
        <v>858</v>
      </c>
      <c r="B98" s="90" t="s">
        <v>857</v>
      </c>
    </row>
    <row r="99" spans="1:2" ht="12.75">
      <c r="A99" s="90" t="s">
        <v>2000</v>
      </c>
      <c r="B99" s="90" t="s">
        <v>1999</v>
      </c>
    </row>
    <row r="100" spans="1:2" ht="12.75">
      <c r="A100" s="90" t="s">
        <v>1180</v>
      </c>
      <c r="B100" s="90" t="s">
        <v>1181</v>
      </c>
    </row>
    <row r="101" spans="1:2" ht="12.75">
      <c r="A101" s="90" t="s">
        <v>1610</v>
      </c>
      <c r="B101" s="90" t="s">
        <v>1609</v>
      </c>
    </row>
    <row r="102" spans="1:2" ht="12.75">
      <c r="A102" s="90" t="s">
        <v>878</v>
      </c>
      <c r="B102" s="90" t="s">
        <v>877</v>
      </c>
    </row>
    <row r="103" spans="1:2" ht="12.75">
      <c r="A103" s="90" t="s">
        <v>2188</v>
      </c>
      <c r="B103" s="90" t="s">
        <v>2189</v>
      </c>
    </row>
    <row r="104" spans="1:2" ht="12.75">
      <c r="A104" s="90" t="s">
        <v>582</v>
      </c>
      <c r="B104" s="90" t="s">
        <v>583</v>
      </c>
    </row>
    <row r="105" spans="1:2" ht="12.75">
      <c r="A105" s="90" t="s">
        <v>659</v>
      </c>
      <c r="B105" s="90" t="s">
        <v>660</v>
      </c>
    </row>
    <row r="106" spans="1:2" ht="12.75">
      <c r="A106" s="90" t="s">
        <v>662</v>
      </c>
      <c r="B106" s="90" t="s">
        <v>661</v>
      </c>
    </row>
    <row r="107" spans="1:2" ht="12.75">
      <c r="A107" s="90" t="s">
        <v>2228</v>
      </c>
      <c r="B107" s="90" t="s">
        <v>2227</v>
      </c>
    </row>
    <row r="108" spans="1:2" ht="12.75">
      <c r="A108" s="90" t="s">
        <v>2230</v>
      </c>
      <c r="B108" s="90" t="s">
        <v>2229</v>
      </c>
    </row>
    <row r="109" spans="1:2" ht="12.75">
      <c r="A109" s="90" t="s">
        <v>2232</v>
      </c>
      <c r="B109" s="90" t="s">
        <v>2231</v>
      </c>
    </row>
    <row r="110" spans="1:2" ht="12.75">
      <c r="A110" s="90" t="s">
        <v>1778</v>
      </c>
      <c r="B110" s="90" t="s">
        <v>1777</v>
      </c>
    </row>
    <row r="111" spans="1:2" ht="12.75">
      <c r="A111" s="90" t="s">
        <v>1790</v>
      </c>
      <c r="B111" s="90" t="s">
        <v>1789</v>
      </c>
    </row>
    <row r="112" spans="1:2" ht="12.75">
      <c r="A112" s="90" t="s">
        <v>1779</v>
      </c>
      <c r="B112" s="90" t="s">
        <v>1780</v>
      </c>
    </row>
    <row r="113" spans="1:2" ht="12.75">
      <c r="A113" s="90" t="s">
        <v>1796</v>
      </c>
      <c r="B113" s="90" t="s">
        <v>1795</v>
      </c>
    </row>
    <row r="114" spans="1:2" ht="12.75">
      <c r="A114" s="90" t="s">
        <v>1798</v>
      </c>
      <c r="B114" s="90" t="s">
        <v>1797</v>
      </c>
    </row>
    <row r="115" spans="1:2" ht="12.75">
      <c r="A115" s="90" t="s">
        <v>1794</v>
      </c>
      <c r="B115" s="90" t="s">
        <v>1793</v>
      </c>
    </row>
    <row r="116" spans="1:2" ht="12.75">
      <c r="A116" s="90" t="s">
        <v>1792</v>
      </c>
      <c r="B116" s="90" t="s">
        <v>1791</v>
      </c>
    </row>
    <row r="117" spans="1:2" ht="12.75">
      <c r="A117" s="90" t="s">
        <v>1782</v>
      </c>
      <c r="B117" s="90" t="s">
        <v>1781</v>
      </c>
    </row>
    <row r="118" spans="1:2" ht="12.75">
      <c r="A118" s="90" t="s">
        <v>1784</v>
      </c>
      <c r="B118" s="90" t="s">
        <v>1783</v>
      </c>
    </row>
    <row r="119" spans="1:2" ht="12.75">
      <c r="A119" s="90" t="s">
        <v>1786</v>
      </c>
      <c r="B119" s="90" t="s">
        <v>1785</v>
      </c>
    </row>
    <row r="120" spans="1:2" ht="12.75">
      <c r="A120" s="90" t="s">
        <v>1788</v>
      </c>
      <c r="B120" s="90" t="s">
        <v>1787</v>
      </c>
    </row>
    <row r="121" spans="1:2" ht="12.75">
      <c r="A121" s="90" t="s">
        <v>55</v>
      </c>
      <c r="B121" s="90" t="s">
        <v>56</v>
      </c>
    </row>
    <row r="122" spans="1:2" ht="12.75">
      <c r="A122" s="90" t="s">
        <v>682</v>
      </c>
      <c r="B122" s="90" t="s">
        <v>681</v>
      </c>
    </row>
    <row r="123" spans="1:2" ht="12.75">
      <c r="A123" s="90" t="s">
        <v>929</v>
      </c>
      <c r="B123" s="90" t="s">
        <v>930</v>
      </c>
    </row>
    <row r="124" spans="1:2" ht="12.75">
      <c r="A124" s="90" t="s">
        <v>932</v>
      </c>
      <c r="B124" s="90" t="s">
        <v>931</v>
      </c>
    </row>
    <row r="125" spans="1:2" ht="12.75">
      <c r="A125" s="90" t="s">
        <v>933</v>
      </c>
      <c r="B125" s="90" t="s">
        <v>934</v>
      </c>
    </row>
    <row r="126" spans="1:2" ht="12.75">
      <c r="A126" s="90" t="s">
        <v>1371</v>
      </c>
      <c r="B126" s="90" t="s">
        <v>1370</v>
      </c>
    </row>
    <row r="127" spans="1:2" ht="12.75">
      <c r="A127" s="90" t="s">
        <v>1373</v>
      </c>
      <c r="B127" s="90" t="s">
        <v>1372</v>
      </c>
    </row>
    <row r="128" spans="1:2" ht="12.75">
      <c r="A128" s="90" t="s">
        <v>1375</v>
      </c>
      <c r="B128" s="90" t="s">
        <v>1374</v>
      </c>
    </row>
    <row r="129" spans="1:2" ht="12.75">
      <c r="A129" s="90" t="s">
        <v>1377</v>
      </c>
      <c r="B129" s="90" t="s">
        <v>1376</v>
      </c>
    </row>
    <row r="130" spans="1:2" ht="12.75">
      <c r="A130" s="90" t="s">
        <v>1201</v>
      </c>
      <c r="B130" s="90" t="s">
        <v>1200</v>
      </c>
    </row>
    <row r="131" spans="1:2" ht="12.75">
      <c r="A131" s="90" t="s">
        <v>1197</v>
      </c>
      <c r="B131" s="90" t="s">
        <v>1196</v>
      </c>
    </row>
    <row r="132" spans="1:2" ht="12.75">
      <c r="A132" s="90" t="s">
        <v>1215</v>
      </c>
      <c r="B132" s="90" t="s">
        <v>1214</v>
      </c>
    </row>
    <row r="133" spans="1:2" ht="12.75">
      <c r="A133" s="90" t="s">
        <v>1165</v>
      </c>
      <c r="B133" s="90" t="s">
        <v>1164</v>
      </c>
    </row>
    <row r="134" spans="1:2" ht="12.75">
      <c r="A134" s="90" t="s">
        <v>2486</v>
      </c>
      <c r="B134" s="90" t="s">
        <v>2485</v>
      </c>
    </row>
    <row r="135" spans="1:2" ht="12.75">
      <c r="A135" s="90" t="s">
        <v>874</v>
      </c>
      <c r="B135" s="90" t="s">
        <v>873</v>
      </c>
    </row>
    <row r="136" spans="1:2" ht="12.75">
      <c r="A136" s="90" t="s">
        <v>1199</v>
      </c>
      <c r="B136" s="90" t="s">
        <v>1198</v>
      </c>
    </row>
    <row r="137" spans="1:2" ht="12.75">
      <c r="A137" s="90" t="s">
        <v>1219</v>
      </c>
      <c r="B137" s="90" t="s">
        <v>1218</v>
      </c>
    </row>
    <row r="138" spans="1:2" ht="12.75">
      <c r="A138" s="90" t="s">
        <v>1069</v>
      </c>
      <c r="B138" s="90" t="s">
        <v>1068</v>
      </c>
    </row>
    <row r="139" spans="1:2" ht="12.75">
      <c r="A139" s="90" t="s">
        <v>1055</v>
      </c>
      <c r="B139" s="90" t="s">
        <v>1054</v>
      </c>
    </row>
    <row r="140" spans="1:2" ht="12.75">
      <c r="A140" s="90" t="s">
        <v>2448</v>
      </c>
      <c r="B140" s="90" t="s">
        <v>2447</v>
      </c>
    </row>
    <row r="141" spans="1:2" ht="12.75">
      <c r="A141" s="90" t="s">
        <v>1194</v>
      </c>
      <c r="B141" s="90" t="s">
        <v>1195</v>
      </c>
    </row>
    <row r="142" spans="1:2" ht="12.75">
      <c r="A142" s="90" t="s">
        <v>948</v>
      </c>
      <c r="B142" s="90" t="s">
        <v>947</v>
      </c>
    </row>
    <row r="143" spans="1:2" ht="12.75">
      <c r="A143" s="90" t="s">
        <v>868</v>
      </c>
      <c r="B143" s="90" t="s">
        <v>867</v>
      </c>
    </row>
    <row r="144" spans="1:2" ht="12.75">
      <c r="A144" s="90" t="s">
        <v>1040</v>
      </c>
      <c r="B144" s="90" t="s">
        <v>1298</v>
      </c>
    </row>
    <row r="145" spans="1:2" ht="12.75">
      <c r="A145" s="90" t="s">
        <v>864</v>
      </c>
      <c r="B145" s="90" t="s">
        <v>863</v>
      </c>
    </row>
    <row r="146" spans="1:2" ht="12.75">
      <c r="A146" s="90" t="s">
        <v>870</v>
      </c>
      <c r="B146" s="90" t="s">
        <v>869</v>
      </c>
    </row>
    <row r="147" spans="1:2" ht="12.75">
      <c r="A147" s="90" t="s">
        <v>1150</v>
      </c>
      <c r="B147" s="90" t="s">
        <v>1151</v>
      </c>
    </row>
    <row r="148" spans="1:2" ht="12.75">
      <c r="A148" s="90" t="s">
        <v>458</v>
      </c>
      <c r="B148" s="90" t="s">
        <v>457</v>
      </c>
    </row>
    <row r="149" spans="1:2" ht="12.75">
      <c r="A149" s="90" t="s">
        <v>226</v>
      </c>
      <c r="B149" s="90" t="s">
        <v>225</v>
      </c>
    </row>
    <row r="150" spans="1:2" ht="12.75">
      <c r="A150" s="90" t="s">
        <v>866</v>
      </c>
      <c r="B150" s="90" t="s">
        <v>865</v>
      </c>
    </row>
    <row r="151" spans="1:2" ht="12.75">
      <c r="A151" s="90" t="s">
        <v>1061</v>
      </c>
      <c r="B151" s="90" t="s">
        <v>1060</v>
      </c>
    </row>
    <row r="152" spans="1:2" ht="12.75">
      <c r="A152" s="90" t="s">
        <v>1160</v>
      </c>
      <c r="B152" s="90" t="s">
        <v>1161</v>
      </c>
    </row>
    <row r="153" spans="1:2" ht="12.75">
      <c r="A153" s="90" t="s">
        <v>596</v>
      </c>
      <c r="B153" s="90" t="s">
        <v>597</v>
      </c>
    </row>
    <row r="154" spans="1:2" ht="12.75">
      <c r="A154" s="90" t="s">
        <v>1354</v>
      </c>
      <c r="B154" s="90" t="s">
        <v>1355</v>
      </c>
    </row>
    <row r="155" spans="1:2" ht="12.75">
      <c r="A155" s="90" t="s">
        <v>1461</v>
      </c>
      <c r="B155" s="90" t="s">
        <v>1460</v>
      </c>
    </row>
    <row r="156" spans="1:2" ht="12.75">
      <c r="A156" s="90" t="s">
        <v>2492</v>
      </c>
      <c r="B156" s="90" t="s">
        <v>2491</v>
      </c>
    </row>
    <row r="157" spans="1:2" ht="12.75">
      <c r="A157" s="90" t="s">
        <v>2490</v>
      </c>
      <c r="B157" s="90" t="s">
        <v>2489</v>
      </c>
    </row>
    <row r="158" spans="1:2" ht="12.75">
      <c r="A158" s="90" t="s">
        <v>236</v>
      </c>
      <c r="B158" s="90" t="s">
        <v>235</v>
      </c>
    </row>
    <row r="159" spans="1:2" ht="12.75">
      <c r="A159" s="90" t="s">
        <v>1175</v>
      </c>
      <c r="B159" s="90" t="s">
        <v>1174</v>
      </c>
    </row>
    <row r="160" spans="1:2" ht="12.75">
      <c r="A160" s="90" t="s">
        <v>680</v>
      </c>
      <c r="B160" s="90" t="s">
        <v>679</v>
      </c>
    </row>
    <row r="161" spans="1:2" ht="12.75">
      <c r="A161" s="90" t="s">
        <v>1297</v>
      </c>
      <c r="B161" s="90" t="s">
        <v>1296</v>
      </c>
    </row>
    <row r="162" spans="1:2" ht="12.75">
      <c r="A162" s="90" t="s">
        <v>1651</v>
      </c>
      <c r="B162" s="90" t="s">
        <v>1652</v>
      </c>
    </row>
    <row r="163" spans="1:2" ht="12.75">
      <c r="A163" s="90" t="s">
        <v>955</v>
      </c>
      <c r="B163" s="90" t="s">
        <v>956</v>
      </c>
    </row>
    <row r="164" spans="1:2" ht="12.75">
      <c r="A164" s="90" t="s">
        <v>1487</v>
      </c>
      <c r="B164" s="90" t="s">
        <v>1486</v>
      </c>
    </row>
    <row r="165" spans="1:2" ht="12.75">
      <c r="A165" s="90" t="s">
        <v>2125</v>
      </c>
      <c r="B165" s="90" t="s">
        <v>2124</v>
      </c>
    </row>
    <row r="166" spans="1:2" ht="12.75">
      <c r="A166" s="90" t="s">
        <v>1810</v>
      </c>
      <c r="B166" s="90" t="s">
        <v>1809</v>
      </c>
    </row>
    <row r="167" spans="1:2" ht="12.75">
      <c r="A167" s="90" t="s">
        <v>954</v>
      </c>
      <c r="B167" s="90" t="s">
        <v>953</v>
      </c>
    </row>
    <row r="168" spans="1:2" ht="12.75">
      <c r="A168" s="90" t="s">
        <v>1808</v>
      </c>
      <c r="B168" s="90" t="s">
        <v>1807</v>
      </c>
    </row>
    <row r="169" spans="1:2" ht="12.75">
      <c r="A169" s="90" t="s">
        <v>2221</v>
      </c>
      <c r="B169" s="90" t="s">
        <v>2222</v>
      </c>
    </row>
    <row r="170" spans="1:2" ht="12.75">
      <c r="A170" s="90" t="s">
        <v>1497</v>
      </c>
      <c r="B170" s="90" t="s">
        <v>1496</v>
      </c>
    </row>
    <row r="171" spans="1:2" ht="12.75">
      <c r="A171" s="90" t="s">
        <v>972</v>
      </c>
      <c r="B171" s="90" t="s">
        <v>971</v>
      </c>
    </row>
    <row r="172" spans="1:2" ht="12.75">
      <c r="A172" s="90" t="s">
        <v>1513</v>
      </c>
      <c r="B172" s="90" t="s">
        <v>1512</v>
      </c>
    </row>
    <row r="173" spans="1:2" ht="12.75">
      <c r="A173" s="90" t="s">
        <v>2210</v>
      </c>
      <c r="B173" s="90" t="s">
        <v>2211</v>
      </c>
    </row>
    <row r="174" spans="1:2" ht="12.75">
      <c r="A174" s="90" t="s">
        <v>1230</v>
      </c>
      <c r="B174" s="90" t="s">
        <v>1231</v>
      </c>
    </row>
    <row r="175" spans="1:2" ht="12.75">
      <c r="A175" s="90" t="s">
        <v>1362</v>
      </c>
      <c r="B175" s="90" t="s">
        <v>1363</v>
      </c>
    </row>
    <row r="176" spans="1:2" ht="12.75">
      <c r="A176" s="90" t="s">
        <v>983</v>
      </c>
      <c r="B176" s="90" t="s">
        <v>984</v>
      </c>
    </row>
    <row r="177" spans="1:2" ht="12.75">
      <c r="A177" s="90" t="s">
        <v>928</v>
      </c>
      <c r="B177" s="90" t="s">
        <v>984</v>
      </c>
    </row>
    <row r="178" spans="1:2" ht="12.75">
      <c r="A178" s="90" t="s">
        <v>48</v>
      </c>
      <c r="B178" s="90" t="s">
        <v>47</v>
      </c>
    </row>
    <row r="179" spans="1:2" ht="12.75">
      <c r="A179" s="90" t="s">
        <v>1365</v>
      </c>
      <c r="B179" s="90" t="s">
        <v>1364</v>
      </c>
    </row>
    <row r="180" spans="1:2" ht="12.75">
      <c r="A180" s="90" t="s">
        <v>672</v>
      </c>
      <c r="B180" s="90" t="s">
        <v>671</v>
      </c>
    </row>
    <row r="181" spans="1:2" ht="12.75">
      <c r="A181" s="90" t="s">
        <v>678</v>
      </c>
      <c r="B181" s="90" t="s">
        <v>677</v>
      </c>
    </row>
    <row r="182" spans="1:2" ht="12.75">
      <c r="A182" s="90" t="s">
        <v>611</v>
      </c>
      <c r="B182" s="90" t="s">
        <v>610</v>
      </c>
    </row>
    <row r="183" spans="1:2" ht="12.75">
      <c r="A183" s="90" t="s">
        <v>1499</v>
      </c>
      <c r="B183" s="90" t="s">
        <v>1498</v>
      </c>
    </row>
    <row r="184" spans="1:2" ht="12.75">
      <c r="A184" s="90" t="s">
        <v>608</v>
      </c>
      <c r="B184" s="90" t="s">
        <v>609</v>
      </c>
    </row>
    <row r="185" spans="1:2" ht="12.75">
      <c r="A185" s="90" t="s">
        <v>2</v>
      </c>
      <c r="B185" s="90" t="s">
        <v>1</v>
      </c>
    </row>
    <row r="186" spans="1:2" ht="12.75">
      <c r="A186" s="90" t="s">
        <v>1246</v>
      </c>
      <c r="B186" s="90" t="s">
        <v>1247</v>
      </c>
    </row>
    <row r="187" spans="1:2" ht="12.75">
      <c r="A187" s="90" t="s">
        <v>1568</v>
      </c>
      <c r="B187" s="90" t="s">
        <v>1266</v>
      </c>
    </row>
    <row r="188" spans="1:2" ht="12.75">
      <c r="A188" s="90" t="s">
        <v>132</v>
      </c>
      <c r="B188" s="90" t="s">
        <v>131</v>
      </c>
    </row>
    <row r="189" spans="1:2" ht="12.75">
      <c r="A189" s="90" t="s">
        <v>366</v>
      </c>
      <c r="B189" s="90" t="s">
        <v>365</v>
      </c>
    </row>
    <row r="190" spans="1:2" ht="12.75">
      <c r="A190" s="90" t="s">
        <v>246</v>
      </c>
      <c r="B190" s="90" t="s">
        <v>245</v>
      </c>
    </row>
    <row r="191" spans="1:2" ht="12.75">
      <c r="A191" s="90" t="s">
        <v>1533</v>
      </c>
      <c r="B191" s="90" t="s">
        <v>1532</v>
      </c>
    </row>
    <row r="192" spans="1:2" ht="12.75">
      <c r="A192" s="90" t="s">
        <v>1537</v>
      </c>
      <c r="B192" s="90" t="s">
        <v>1536</v>
      </c>
    </row>
    <row r="193" spans="1:2" ht="12.75">
      <c r="A193" s="90" t="s">
        <v>1541</v>
      </c>
      <c r="B193" s="90" t="s">
        <v>1540</v>
      </c>
    </row>
    <row r="194" spans="1:2" ht="12.75">
      <c r="A194" s="90" t="s">
        <v>1488</v>
      </c>
      <c r="B194" s="90" t="s">
        <v>1489</v>
      </c>
    </row>
    <row r="195" spans="1:2" ht="12.75">
      <c r="A195" s="90" t="s">
        <v>1502</v>
      </c>
      <c r="B195" s="90" t="s">
        <v>1503</v>
      </c>
    </row>
    <row r="196" spans="1:2" ht="12.75">
      <c r="A196" s="90" t="s">
        <v>2195</v>
      </c>
      <c r="B196" s="90" t="s">
        <v>2194</v>
      </c>
    </row>
    <row r="197" spans="1:2" ht="12.75">
      <c r="A197" s="90" t="s">
        <v>845</v>
      </c>
      <c r="B197" s="90" t="s">
        <v>846</v>
      </c>
    </row>
    <row r="198" spans="1:2" ht="12.75">
      <c r="A198" s="90" t="s">
        <v>1237</v>
      </c>
      <c r="B198" s="90" t="s">
        <v>1236</v>
      </c>
    </row>
    <row r="199" spans="1:2" ht="12.75">
      <c r="A199" s="90" t="s">
        <v>120</v>
      </c>
      <c r="B199" s="90" t="s">
        <v>119</v>
      </c>
    </row>
    <row r="200" spans="1:2" ht="12.75">
      <c r="A200" s="90" t="s">
        <v>1490</v>
      </c>
      <c r="B200" s="90" t="s">
        <v>1491</v>
      </c>
    </row>
    <row r="201" spans="1:2" ht="12.75">
      <c r="A201" s="90" t="s">
        <v>1534</v>
      </c>
      <c r="B201" s="90" t="s">
        <v>1535</v>
      </c>
    </row>
    <row r="202" spans="1:2" ht="12.75">
      <c r="A202" s="90" t="s">
        <v>407</v>
      </c>
      <c r="B202" s="90" t="s">
        <v>408</v>
      </c>
    </row>
    <row r="203" spans="1:2" ht="12.75">
      <c r="A203" s="90" t="s">
        <v>1989</v>
      </c>
      <c r="B203" s="90" t="s">
        <v>1990</v>
      </c>
    </row>
    <row r="204" spans="1:2" ht="12.75">
      <c r="A204" s="90" t="s">
        <v>1281</v>
      </c>
      <c r="B204" s="90" t="s">
        <v>1280</v>
      </c>
    </row>
    <row r="205" spans="1:2" ht="12.75">
      <c r="A205" s="90" t="s">
        <v>74</v>
      </c>
      <c r="B205" s="90" t="s">
        <v>73</v>
      </c>
    </row>
    <row r="206" spans="1:2" ht="12.75">
      <c r="A206" s="90" t="s">
        <v>1273</v>
      </c>
      <c r="B206" s="90" t="s">
        <v>1272</v>
      </c>
    </row>
    <row r="207" spans="1:2" ht="12.75">
      <c r="A207" s="90" t="s">
        <v>1274</v>
      </c>
      <c r="B207" s="90" t="s">
        <v>1275</v>
      </c>
    </row>
    <row r="208" spans="1:2" ht="12.75">
      <c r="A208" s="90" t="s">
        <v>1271</v>
      </c>
      <c r="B208" s="90" t="s">
        <v>1270</v>
      </c>
    </row>
    <row r="209" spans="1:2" ht="12.75">
      <c r="A209" s="90" t="s">
        <v>1539</v>
      </c>
      <c r="B209" s="90" t="s">
        <v>1538</v>
      </c>
    </row>
    <row r="210" spans="1:2" ht="12.75">
      <c r="A210" s="90" t="s">
        <v>1253</v>
      </c>
      <c r="B210" s="90" t="s">
        <v>1252</v>
      </c>
    </row>
    <row r="211" spans="1:2" ht="12.75">
      <c r="A211" s="90" t="s">
        <v>1251</v>
      </c>
      <c r="B211" s="90" t="s">
        <v>1250</v>
      </c>
    </row>
    <row r="212" spans="1:2" ht="12.75">
      <c r="A212" s="90" t="s">
        <v>1244</v>
      </c>
      <c r="B212" s="90" t="s">
        <v>1245</v>
      </c>
    </row>
    <row r="213" spans="1:2" ht="12.75">
      <c r="A213" s="90" t="s">
        <v>1242</v>
      </c>
      <c r="B213" s="90" t="s">
        <v>1243</v>
      </c>
    </row>
    <row r="214" spans="1:2" ht="12.75">
      <c r="A214" s="90" t="s">
        <v>115</v>
      </c>
      <c r="B214" s="90" t="s">
        <v>116</v>
      </c>
    </row>
    <row r="215" spans="1:2" ht="12.75">
      <c r="A215" s="90" t="s">
        <v>117</v>
      </c>
      <c r="B215" s="90" t="s">
        <v>118</v>
      </c>
    </row>
    <row r="216" spans="1:2" ht="12.75">
      <c r="A216" s="90" t="s">
        <v>1249</v>
      </c>
      <c r="B216" s="90" t="s">
        <v>1248</v>
      </c>
    </row>
    <row r="217" spans="1:2" ht="12.75">
      <c r="A217" s="90" t="s">
        <v>1240</v>
      </c>
      <c r="B217" s="90" t="s">
        <v>1241</v>
      </c>
    </row>
    <row r="218" spans="1:2" ht="12.75">
      <c r="A218" s="90" t="s">
        <v>1238</v>
      </c>
      <c r="B218" s="90" t="s">
        <v>1239</v>
      </c>
    </row>
    <row r="219" spans="1:2" ht="12.75">
      <c r="A219" s="90" t="s">
        <v>527</v>
      </c>
      <c r="B219" s="90" t="s">
        <v>528</v>
      </c>
    </row>
    <row r="220" spans="1:2" ht="12.75">
      <c r="A220" s="90" t="s">
        <v>525</v>
      </c>
      <c r="B220" s="90" t="s">
        <v>526</v>
      </c>
    </row>
    <row r="221" spans="1:2" ht="12.75">
      <c r="A221" s="90" t="s">
        <v>319</v>
      </c>
      <c r="B221" s="90" t="s">
        <v>318</v>
      </c>
    </row>
    <row r="222" spans="1:2" ht="12.75">
      <c r="A222" s="90" t="s">
        <v>847</v>
      </c>
      <c r="B222" s="90" t="s">
        <v>848</v>
      </c>
    </row>
    <row r="223" spans="1:2" ht="12.75">
      <c r="A223" s="90" t="s">
        <v>1576</v>
      </c>
      <c r="B223" s="90" t="s">
        <v>1575</v>
      </c>
    </row>
    <row r="224" spans="1:2" ht="12.75">
      <c r="A224" s="90" t="s">
        <v>2112</v>
      </c>
      <c r="B224" s="90" t="s">
        <v>2113</v>
      </c>
    </row>
    <row r="225" spans="1:2" ht="12.75">
      <c r="A225" s="90" t="s">
        <v>1254</v>
      </c>
      <c r="B225" s="90" t="s">
        <v>1255</v>
      </c>
    </row>
    <row r="226" spans="1:2" ht="12.75">
      <c r="A226" s="90" t="s">
        <v>401</v>
      </c>
      <c r="B226" s="90" t="s">
        <v>402</v>
      </c>
    </row>
    <row r="227" spans="1:2" ht="12.75">
      <c r="A227" s="90" t="s">
        <v>2218</v>
      </c>
      <c r="B227" s="90" t="s">
        <v>2217</v>
      </c>
    </row>
    <row r="228" spans="1:2" ht="12.75">
      <c r="A228" s="90" t="s">
        <v>1501</v>
      </c>
      <c r="B228" s="90" t="s">
        <v>1500</v>
      </c>
    </row>
    <row r="229" spans="1:2" ht="12.75">
      <c r="A229" s="90" t="s">
        <v>1206</v>
      </c>
      <c r="B229" s="90" t="s">
        <v>1207</v>
      </c>
    </row>
    <row r="230" spans="1:2" ht="12.75">
      <c r="A230" s="90" t="s">
        <v>1269</v>
      </c>
      <c r="B230" s="90" t="s">
        <v>1268</v>
      </c>
    </row>
    <row r="231" spans="1:2" ht="12.75">
      <c r="A231" s="90" t="s">
        <v>732</v>
      </c>
      <c r="B231" s="90" t="s">
        <v>731</v>
      </c>
    </row>
    <row r="232" spans="1:2" ht="12.75">
      <c r="A232" s="90" t="s">
        <v>927</v>
      </c>
      <c r="B232" s="90" t="s">
        <v>1222</v>
      </c>
    </row>
    <row r="233" spans="1:2" ht="12.75">
      <c r="A233" s="90" t="s">
        <v>1420</v>
      </c>
      <c r="B233" s="90" t="s">
        <v>1421</v>
      </c>
    </row>
    <row r="234" spans="1:2" ht="12.75">
      <c r="A234" s="90" t="s">
        <v>1078</v>
      </c>
      <c r="B234" s="90" t="s">
        <v>1079</v>
      </c>
    </row>
    <row r="235" spans="1:2" ht="12.75">
      <c r="A235" s="90" t="s">
        <v>1163</v>
      </c>
      <c r="B235" s="90" t="s">
        <v>1162</v>
      </c>
    </row>
    <row r="236" spans="1:2" ht="12.75">
      <c r="A236" s="90" t="s">
        <v>2196</v>
      </c>
      <c r="B236" s="90" t="s">
        <v>2197</v>
      </c>
    </row>
    <row r="237" spans="1:2" ht="12.75">
      <c r="A237" s="90" t="s">
        <v>1395</v>
      </c>
      <c r="B237" s="90" t="s">
        <v>1394</v>
      </c>
    </row>
    <row r="238" spans="1:2" ht="12.75">
      <c r="A238" s="90" t="s">
        <v>1399</v>
      </c>
      <c r="B238" s="90" t="s">
        <v>1398</v>
      </c>
    </row>
    <row r="239" spans="1:2" ht="12.75">
      <c r="A239" s="90" t="s">
        <v>1405</v>
      </c>
      <c r="B239" s="90" t="s">
        <v>1404</v>
      </c>
    </row>
    <row r="240" spans="1:2" ht="12.75">
      <c r="A240" s="90" t="s">
        <v>966</v>
      </c>
      <c r="B240" s="90" t="s">
        <v>965</v>
      </c>
    </row>
    <row r="241" spans="1:2" ht="12.75">
      <c r="A241" s="90" t="s">
        <v>1495</v>
      </c>
      <c r="B241" s="90" t="s">
        <v>1494</v>
      </c>
    </row>
    <row r="242" spans="1:2" ht="12.75">
      <c r="A242" s="90" t="s">
        <v>710</v>
      </c>
      <c r="B242" s="90" t="s">
        <v>709</v>
      </c>
    </row>
    <row r="243" spans="1:2" ht="12.75">
      <c r="A243" s="90" t="s">
        <v>708</v>
      </c>
      <c r="B243" s="90" t="s">
        <v>707</v>
      </c>
    </row>
    <row r="244" spans="1:2" ht="12.75">
      <c r="A244" s="90" t="s">
        <v>706</v>
      </c>
      <c r="B244" s="90" t="s">
        <v>705</v>
      </c>
    </row>
    <row r="245" spans="1:2" ht="12.75">
      <c r="A245" s="90" t="s">
        <v>704</v>
      </c>
      <c r="B245" s="90" t="s">
        <v>703</v>
      </c>
    </row>
    <row r="246" spans="1:2" ht="12.75">
      <c r="A246" s="90" t="s">
        <v>1397</v>
      </c>
      <c r="B246" s="90" t="s">
        <v>1396</v>
      </c>
    </row>
    <row r="247" spans="1:2" ht="12.75">
      <c r="A247" s="90" t="s">
        <v>2496</v>
      </c>
      <c r="B247" s="90" t="s">
        <v>2495</v>
      </c>
    </row>
    <row r="248" spans="1:2" ht="12.75">
      <c r="A248" s="90" t="s">
        <v>834</v>
      </c>
      <c r="B248" s="90" t="s">
        <v>833</v>
      </c>
    </row>
    <row r="249" spans="1:2" ht="12.75">
      <c r="A249" s="90" t="s">
        <v>832</v>
      </c>
      <c r="B249" s="90" t="s">
        <v>831</v>
      </c>
    </row>
    <row r="250" spans="1:2" ht="12.75">
      <c r="A250" s="90" t="s">
        <v>2202</v>
      </c>
      <c r="B250" s="90" t="s">
        <v>2203</v>
      </c>
    </row>
    <row r="251" spans="1:2" ht="12.75">
      <c r="A251" s="90" t="s">
        <v>2198</v>
      </c>
      <c r="B251" s="90" t="s">
        <v>2199</v>
      </c>
    </row>
    <row r="252" spans="1:2" ht="12.75">
      <c r="A252" s="90" t="s">
        <v>313</v>
      </c>
      <c r="B252" s="90" t="s">
        <v>2245</v>
      </c>
    </row>
    <row r="253" spans="1:2" ht="12.75">
      <c r="A253" s="90" t="s">
        <v>317</v>
      </c>
      <c r="B253" s="90" t="s">
        <v>316</v>
      </c>
    </row>
    <row r="254" spans="1:2" ht="12.75">
      <c r="A254" s="90" t="s">
        <v>315</v>
      </c>
      <c r="B254" s="90" t="s">
        <v>314</v>
      </c>
    </row>
    <row r="255" spans="1:2" ht="12.75">
      <c r="A255" s="90" t="s">
        <v>1401</v>
      </c>
      <c r="B255" s="90" t="s">
        <v>1400</v>
      </c>
    </row>
    <row r="256" spans="1:2" ht="12.75">
      <c r="A256" s="90" t="s">
        <v>1403</v>
      </c>
      <c r="B256" s="90" t="s">
        <v>1402</v>
      </c>
    </row>
    <row r="257" spans="1:2" ht="12.75">
      <c r="A257" s="90" t="s">
        <v>1407</v>
      </c>
      <c r="B257" s="90" t="s">
        <v>1406</v>
      </c>
    </row>
    <row r="258" spans="1:2" ht="12.75">
      <c r="A258" s="90" t="s">
        <v>1409</v>
      </c>
      <c r="B258" s="90" t="s">
        <v>1408</v>
      </c>
    </row>
    <row r="259" spans="1:2" ht="12.75">
      <c r="A259" s="90" t="s">
        <v>688</v>
      </c>
      <c r="B259" s="90" t="s">
        <v>687</v>
      </c>
    </row>
    <row r="260" spans="1:2" ht="12.75">
      <c r="A260" s="90" t="s">
        <v>1381</v>
      </c>
      <c r="B260" s="90" t="s">
        <v>1380</v>
      </c>
    </row>
    <row r="261" spans="1:2" ht="12.75">
      <c r="A261" s="90" t="s">
        <v>1202</v>
      </c>
      <c r="B261" s="90" t="s">
        <v>1203</v>
      </c>
    </row>
    <row r="262" spans="1:2" ht="12.75">
      <c r="A262" s="90" t="s">
        <v>1073</v>
      </c>
      <c r="B262" s="90" t="s">
        <v>1072</v>
      </c>
    </row>
    <row r="263" spans="1:2" ht="12.75">
      <c r="A263" s="90" t="s">
        <v>718</v>
      </c>
      <c r="B263" s="90" t="s">
        <v>717</v>
      </c>
    </row>
    <row r="264" spans="1:2" ht="12.75">
      <c r="A264" s="90" t="s">
        <v>2200</v>
      </c>
      <c r="B264" s="90" t="s">
        <v>2201</v>
      </c>
    </row>
    <row r="265" spans="1:2" ht="12.75">
      <c r="A265" s="90" t="s">
        <v>440</v>
      </c>
      <c r="B265" s="90" t="s">
        <v>439</v>
      </c>
    </row>
    <row r="266" spans="1:2" ht="12.75">
      <c r="A266" s="90" t="s">
        <v>501</v>
      </c>
      <c r="B266" s="90" t="s">
        <v>502</v>
      </c>
    </row>
    <row r="267" spans="1:2" ht="12.75">
      <c r="A267" s="90" t="s">
        <v>1559</v>
      </c>
      <c r="B267" s="90" t="s">
        <v>1558</v>
      </c>
    </row>
    <row r="268" spans="1:2" ht="12.75">
      <c r="A268" s="90" t="s">
        <v>1557</v>
      </c>
      <c r="B268" s="90" t="s">
        <v>1556</v>
      </c>
    </row>
    <row r="269" spans="1:2" ht="12.75">
      <c r="A269" s="90" t="s">
        <v>2103</v>
      </c>
      <c r="B269" s="90" t="s">
        <v>2104</v>
      </c>
    </row>
    <row r="270" spans="1:2" ht="12.75">
      <c r="A270" s="90" t="s">
        <v>477</v>
      </c>
      <c r="B270" s="90" t="s">
        <v>478</v>
      </c>
    </row>
    <row r="271" spans="1:2" ht="12.75">
      <c r="A271" s="90" t="s">
        <v>2174</v>
      </c>
      <c r="B271" s="90" t="s">
        <v>2175</v>
      </c>
    </row>
    <row r="272" spans="1:2" ht="12.75">
      <c r="A272" s="90" t="s">
        <v>2161</v>
      </c>
      <c r="B272" s="90" t="s">
        <v>2160</v>
      </c>
    </row>
    <row r="273" spans="1:2" ht="12.75">
      <c r="A273" s="90" t="s">
        <v>2162</v>
      </c>
      <c r="B273" s="90" t="s">
        <v>2163</v>
      </c>
    </row>
    <row r="274" spans="1:2" ht="12.75">
      <c r="A274" s="90" t="s">
        <v>2167</v>
      </c>
      <c r="B274" s="90" t="s">
        <v>2166</v>
      </c>
    </row>
    <row r="275" spans="1:2" ht="12.75">
      <c r="A275" s="90" t="s">
        <v>212</v>
      </c>
      <c r="B275" s="90" t="s">
        <v>211</v>
      </c>
    </row>
    <row r="276" spans="1:2" ht="12.75">
      <c r="A276" s="90" t="s">
        <v>214</v>
      </c>
      <c r="B276" s="90" t="s">
        <v>213</v>
      </c>
    </row>
    <row r="277" spans="1:2" ht="12.75">
      <c r="A277" s="90" t="s">
        <v>216</v>
      </c>
      <c r="B277" s="90" t="s">
        <v>215</v>
      </c>
    </row>
    <row r="278" spans="1:2" ht="12.75">
      <c r="A278" s="90" t="s">
        <v>26</v>
      </c>
      <c r="B278" s="90" t="s">
        <v>25</v>
      </c>
    </row>
    <row r="279" spans="1:2" ht="12.75">
      <c r="A279" s="90" t="s">
        <v>489</v>
      </c>
      <c r="B279" s="90" t="s">
        <v>490</v>
      </c>
    </row>
    <row r="280" spans="1:2" ht="12.75">
      <c r="A280" s="90" t="s">
        <v>238</v>
      </c>
      <c r="B280" s="90" t="s">
        <v>237</v>
      </c>
    </row>
    <row r="281" spans="1:2" ht="12.75">
      <c r="A281" s="90" t="s">
        <v>436</v>
      </c>
      <c r="B281" s="90" t="s">
        <v>435</v>
      </c>
    </row>
    <row r="282" spans="1:2" ht="12.75">
      <c r="A282" s="90" t="s">
        <v>1906</v>
      </c>
      <c r="B282" s="90" t="s">
        <v>1907</v>
      </c>
    </row>
    <row r="283" spans="1:2" ht="12.75">
      <c r="A283" s="90" t="s">
        <v>1909</v>
      </c>
      <c r="B283" s="90" t="s">
        <v>1908</v>
      </c>
    </row>
    <row r="284" spans="1:2" ht="12.75">
      <c r="A284" s="90" t="s">
        <v>1911</v>
      </c>
      <c r="B284" s="90" t="s">
        <v>1910</v>
      </c>
    </row>
    <row r="285" spans="1:2" ht="12.75">
      <c r="A285" s="90" t="s">
        <v>1913</v>
      </c>
      <c r="B285" s="90" t="s">
        <v>1912</v>
      </c>
    </row>
    <row r="286" spans="1:2" ht="12.75">
      <c r="A286" s="90" t="s">
        <v>1905</v>
      </c>
      <c r="B286" s="90" t="s">
        <v>1904</v>
      </c>
    </row>
    <row r="287" spans="1:2" ht="12.75">
      <c r="A287" s="90" t="s">
        <v>2164</v>
      </c>
      <c r="B287" s="90" t="s">
        <v>2165</v>
      </c>
    </row>
    <row r="288" spans="1:2" ht="12.75">
      <c r="A288" s="90" t="s">
        <v>603</v>
      </c>
      <c r="B288" s="90" t="s">
        <v>602</v>
      </c>
    </row>
    <row r="289" spans="1:2" ht="12.75">
      <c r="A289" s="90" t="s">
        <v>829</v>
      </c>
      <c r="B289" s="90" t="s">
        <v>830</v>
      </c>
    </row>
    <row r="290" spans="1:2" ht="12.75">
      <c r="A290" s="90" t="s">
        <v>2102</v>
      </c>
      <c r="B290" s="90" t="s">
        <v>2101</v>
      </c>
    </row>
    <row r="291" spans="1:2" ht="12.75">
      <c r="A291" s="90" t="s">
        <v>724</v>
      </c>
      <c r="B291" s="90" t="s">
        <v>723</v>
      </c>
    </row>
    <row r="292" spans="1:2" ht="12.75">
      <c r="A292" s="90" t="s">
        <v>936</v>
      </c>
      <c r="B292" s="90" t="s">
        <v>935</v>
      </c>
    </row>
    <row r="293" spans="1:2" ht="12.75">
      <c r="A293" s="90" t="s">
        <v>376</v>
      </c>
      <c r="B293" s="90" t="s">
        <v>375</v>
      </c>
    </row>
    <row r="294" spans="1:2" ht="12.75">
      <c r="A294" s="90" t="s">
        <v>938</v>
      </c>
      <c r="B294" s="90" t="s">
        <v>937</v>
      </c>
    </row>
    <row r="295" spans="1:2" ht="12.75">
      <c r="A295" s="90" t="s">
        <v>2156</v>
      </c>
      <c r="B295" s="90" t="s">
        <v>2157</v>
      </c>
    </row>
    <row r="296" spans="1:2" ht="12.75">
      <c r="A296" s="90" t="s">
        <v>378</v>
      </c>
      <c r="B296" s="90" t="s">
        <v>377</v>
      </c>
    </row>
    <row r="297" spans="1:2" ht="12.75">
      <c r="A297" s="90" t="s">
        <v>940</v>
      </c>
      <c r="B297" s="90" t="s">
        <v>939</v>
      </c>
    </row>
    <row r="298" spans="1:2" ht="12.75">
      <c r="A298" s="90" t="s">
        <v>24</v>
      </c>
      <c r="B298" s="90" t="s">
        <v>23</v>
      </c>
    </row>
    <row r="299" spans="1:2" ht="12.75">
      <c r="A299" s="90" t="s">
        <v>1049</v>
      </c>
      <c r="B299" s="90" t="s">
        <v>1050</v>
      </c>
    </row>
    <row r="300" spans="1:2" ht="12.75">
      <c r="A300" s="90" t="s">
        <v>416</v>
      </c>
      <c r="B300" s="90" t="s">
        <v>415</v>
      </c>
    </row>
    <row r="301" spans="1:2" ht="12.75">
      <c r="A301" s="90" t="s">
        <v>2498</v>
      </c>
      <c r="B301" s="90" t="s">
        <v>2497</v>
      </c>
    </row>
    <row r="302" spans="1:2" ht="12.75">
      <c r="A302" s="90" t="s">
        <v>730</v>
      </c>
      <c r="B302" s="90" t="s">
        <v>729</v>
      </c>
    </row>
    <row r="303" spans="1:2" ht="12.75">
      <c r="A303" s="90" t="s">
        <v>434</v>
      </c>
      <c r="B303" s="90" t="s">
        <v>433</v>
      </c>
    </row>
    <row r="304" spans="1:2" ht="12.75">
      <c r="A304" s="90" t="s">
        <v>520</v>
      </c>
      <c r="B304" s="90" t="s">
        <v>519</v>
      </c>
    </row>
    <row r="305" spans="1:2" ht="12.75">
      <c r="A305" s="90" t="s">
        <v>1695</v>
      </c>
      <c r="B305" s="90" t="s">
        <v>1694</v>
      </c>
    </row>
    <row r="306" spans="1:2" ht="12.75">
      <c r="A306" s="90" t="s">
        <v>605</v>
      </c>
      <c r="B306" s="90" t="s">
        <v>604</v>
      </c>
    </row>
    <row r="307" spans="1:2" ht="12.75">
      <c r="A307" s="90" t="s">
        <v>576</v>
      </c>
      <c r="B307" s="90" t="s">
        <v>577</v>
      </c>
    </row>
    <row r="308" spans="1:2" ht="12.75">
      <c r="A308" s="90" t="s">
        <v>354</v>
      </c>
      <c r="B308" s="90" t="s">
        <v>353</v>
      </c>
    </row>
    <row r="309" spans="1:2" ht="12.75">
      <c r="A309" s="90" t="s">
        <v>1115</v>
      </c>
      <c r="B309" s="90" t="s">
        <v>1114</v>
      </c>
    </row>
    <row r="310" spans="1:2" ht="12.75">
      <c r="A310" s="90" t="s">
        <v>1607</v>
      </c>
      <c r="B310" s="90" t="s">
        <v>0</v>
      </c>
    </row>
    <row r="311" spans="1:2" ht="12.75">
      <c r="A311" s="90" t="s">
        <v>372</v>
      </c>
      <c r="B311" s="90" t="s">
        <v>371</v>
      </c>
    </row>
    <row r="312" spans="1:2" ht="12.75">
      <c r="A312" s="90" t="s">
        <v>1463</v>
      </c>
      <c r="B312" s="90" t="s">
        <v>1462</v>
      </c>
    </row>
    <row r="313" spans="1:2" ht="12.75">
      <c r="A313" s="90" t="s">
        <v>982</v>
      </c>
      <c r="B313" s="90" t="s">
        <v>981</v>
      </c>
    </row>
    <row r="314" spans="1:2" ht="12.75">
      <c r="A314" s="90" t="s">
        <v>76</v>
      </c>
      <c r="B314" s="90" t="s">
        <v>75</v>
      </c>
    </row>
    <row r="315" spans="1:2" ht="12.75">
      <c r="A315" s="90" t="s">
        <v>1171</v>
      </c>
      <c r="B315" s="90" t="s">
        <v>1170</v>
      </c>
    </row>
    <row r="316" spans="1:2" ht="12.75">
      <c r="A316" s="90" t="s">
        <v>209</v>
      </c>
      <c r="B316" s="90" t="s">
        <v>210</v>
      </c>
    </row>
    <row r="317" spans="1:2" ht="12.75">
      <c r="A317" s="90" t="s">
        <v>942</v>
      </c>
      <c r="B317" s="90" t="s">
        <v>941</v>
      </c>
    </row>
    <row r="318" spans="1:2" ht="12.75">
      <c r="A318" s="90" t="s">
        <v>2173</v>
      </c>
      <c r="B318" s="90" t="s">
        <v>2172</v>
      </c>
    </row>
    <row r="319" spans="1:2" ht="12.75">
      <c r="A319" s="90" t="s">
        <v>380</v>
      </c>
      <c r="B319" s="90" t="s">
        <v>379</v>
      </c>
    </row>
    <row r="320" spans="1:2" ht="12.75">
      <c r="A320" s="90" t="s">
        <v>2159</v>
      </c>
      <c r="B320" s="90" t="s">
        <v>2158</v>
      </c>
    </row>
    <row r="321" spans="1:2" ht="12.75">
      <c r="A321" s="90" t="s">
        <v>2171</v>
      </c>
      <c r="B321" s="90" t="s">
        <v>2170</v>
      </c>
    </row>
    <row r="322" spans="1:2" ht="12.75">
      <c r="A322" s="90" t="s">
        <v>850</v>
      </c>
      <c r="B322" s="90" t="s">
        <v>849</v>
      </c>
    </row>
    <row r="323" spans="1:2" ht="12.75">
      <c r="A323" s="90" t="s">
        <v>1177</v>
      </c>
      <c r="B323" s="90" t="s">
        <v>1176</v>
      </c>
    </row>
    <row r="324" spans="1:2" ht="12.75">
      <c r="A324" s="90" t="s">
        <v>670</v>
      </c>
      <c r="B324" s="90" t="s">
        <v>669</v>
      </c>
    </row>
    <row r="325" spans="1:2" ht="12.75">
      <c r="A325" s="90" t="s">
        <v>404</v>
      </c>
      <c r="B325" s="90" t="s">
        <v>403</v>
      </c>
    </row>
    <row r="326" spans="1:2" ht="12.75">
      <c r="A326" s="90" t="s">
        <v>1123</v>
      </c>
      <c r="B326" s="90" t="s">
        <v>1122</v>
      </c>
    </row>
    <row r="327" spans="1:2" ht="12.75">
      <c r="A327" s="90" t="s">
        <v>1135</v>
      </c>
      <c r="B327" s="90" t="s">
        <v>1134</v>
      </c>
    </row>
    <row r="328" spans="1:2" ht="12.75">
      <c r="A328" s="90" t="s">
        <v>962</v>
      </c>
      <c r="B328" s="90" t="s">
        <v>961</v>
      </c>
    </row>
    <row r="329" spans="1:2" ht="12.75">
      <c r="A329" s="90" t="s">
        <v>374</v>
      </c>
      <c r="B329" s="90" t="s">
        <v>373</v>
      </c>
    </row>
    <row r="330" spans="1:2" ht="12.75">
      <c r="A330" s="90" t="s">
        <v>84</v>
      </c>
      <c r="B330" s="90" t="s">
        <v>83</v>
      </c>
    </row>
    <row r="331" spans="1:2" ht="12.75">
      <c r="A331" s="90" t="s">
        <v>1517</v>
      </c>
      <c r="B331" s="90" t="s">
        <v>1516</v>
      </c>
    </row>
    <row r="332" spans="1:2" ht="12.75">
      <c r="A332" s="90" t="s">
        <v>964</v>
      </c>
      <c r="B332" s="90" t="s">
        <v>963</v>
      </c>
    </row>
    <row r="333" spans="1:2" ht="12.75">
      <c r="A333" s="90" t="s">
        <v>1167</v>
      </c>
      <c r="B333" s="90" t="s">
        <v>1166</v>
      </c>
    </row>
    <row r="334" spans="1:2" ht="12.75">
      <c r="A334" s="90" t="s">
        <v>1639</v>
      </c>
      <c r="B334" s="90" t="s">
        <v>1640</v>
      </c>
    </row>
    <row r="335" spans="1:2" ht="12.75">
      <c r="A335" s="90" t="s">
        <v>2611</v>
      </c>
      <c r="B335" s="90" t="s">
        <v>2612</v>
      </c>
    </row>
    <row r="336" spans="1:2" ht="12.75">
      <c r="A336" s="90" t="s">
        <v>2325</v>
      </c>
      <c r="B336" s="90" t="s">
        <v>2610</v>
      </c>
    </row>
    <row r="337" spans="1:2" ht="12.75">
      <c r="A337" s="90" t="s">
        <v>2615</v>
      </c>
      <c r="B337" s="90" t="s">
        <v>646</v>
      </c>
    </row>
    <row r="338" spans="1:2" ht="12.75">
      <c r="A338" s="90" t="s">
        <v>2613</v>
      </c>
      <c r="B338" s="90" t="s">
        <v>2614</v>
      </c>
    </row>
    <row r="339" spans="1:2" ht="12.75">
      <c r="A339" s="90" t="s">
        <v>2323</v>
      </c>
      <c r="B339" s="90" t="s">
        <v>2324</v>
      </c>
    </row>
    <row r="340" spans="1:2" ht="12.75">
      <c r="A340" s="90" t="s">
        <v>2321</v>
      </c>
      <c r="B340" s="90" t="s">
        <v>2322</v>
      </c>
    </row>
    <row r="341" spans="1:2" ht="12.75">
      <c r="A341" s="90" t="s">
        <v>1125</v>
      </c>
      <c r="B341" s="90" t="s">
        <v>1124</v>
      </c>
    </row>
    <row r="342" spans="1:2" ht="12.75">
      <c r="A342" s="90" t="s">
        <v>518</v>
      </c>
      <c r="B342" s="90" t="s">
        <v>517</v>
      </c>
    </row>
    <row r="343" spans="1:2" ht="12.75">
      <c r="A343" s="90" t="s">
        <v>2155</v>
      </c>
      <c r="B343" s="90" t="s">
        <v>2154</v>
      </c>
    </row>
    <row r="344" spans="1:2" ht="12.75">
      <c r="A344" s="90" t="s">
        <v>356</v>
      </c>
      <c r="B344" s="90" t="s">
        <v>355</v>
      </c>
    </row>
    <row r="345" spans="1:2" ht="12.75">
      <c r="A345" s="90" t="s">
        <v>1647</v>
      </c>
      <c r="B345" s="90" t="s">
        <v>1648</v>
      </c>
    </row>
    <row r="346" spans="1:2" ht="12.75">
      <c r="A346" s="90" t="s">
        <v>364</v>
      </c>
      <c r="B346" s="90" t="s">
        <v>363</v>
      </c>
    </row>
    <row r="347" spans="1:2" ht="12.75">
      <c r="A347" s="90" t="s">
        <v>81</v>
      </c>
      <c r="B347" s="90" t="s">
        <v>82</v>
      </c>
    </row>
    <row r="348" spans="1:2" ht="12.75">
      <c r="A348" s="90" t="s">
        <v>1277</v>
      </c>
      <c r="B348" s="90" t="s">
        <v>1276</v>
      </c>
    </row>
    <row r="349" spans="1:2" ht="12.75">
      <c r="A349" s="90" t="s">
        <v>368</v>
      </c>
      <c r="B349" s="90" t="s">
        <v>367</v>
      </c>
    </row>
    <row r="350" spans="1:2" ht="12.75">
      <c r="A350" s="90" t="s">
        <v>1279</v>
      </c>
      <c r="B350" s="90" t="s">
        <v>1278</v>
      </c>
    </row>
    <row r="351" spans="1:2" ht="12.75">
      <c r="A351" s="90" t="s">
        <v>1119</v>
      </c>
      <c r="B351" s="90" t="s">
        <v>1118</v>
      </c>
    </row>
    <row r="352" spans="1:2" ht="12.75">
      <c r="A352" s="90" t="s">
        <v>1116</v>
      </c>
      <c r="B352" s="90" t="s">
        <v>1117</v>
      </c>
    </row>
    <row r="353" spans="1:2" ht="12.75">
      <c r="A353" s="90" t="s">
        <v>1121</v>
      </c>
      <c r="B353" s="90" t="s">
        <v>1120</v>
      </c>
    </row>
    <row r="354" spans="1:2" ht="12.75">
      <c r="A354" s="90" t="s">
        <v>1127</v>
      </c>
      <c r="B354" s="90" t="s">
        <v>1126</v>
      </c>
    </row>
    <row r="355" spans="1:2" ht="12.75">
      <c r="A355" s="90" t="s">
        <v>1128</v>
      </c>
      <c r="B355" s="90" t="s">
        <v>1129</v>
      </c>
    </row>
    <row r="356" spans="1:2" ht="12.75">
      <c r="A356" s="90" t="s">
        <v>1130</v>
      </c>
      <c r="B356" s="90" t="s">
        <v>1131</v>
      </c>
    </row>
    <row r="357" spans="1:2" ht="12.75">
      <c r="A357" s="90" t="s">
        <v>1107</v>
      </c>
      <c r="B357" s="90" t="s">
        <v>1106</v>
      </c>
    </row>
    <row r="358" spans="1:2" ht="12.75">
      <c r="A358" s="90" t="s">
        <v>488</v>
      </c>
      <c r="B358" s="90" t="s">
        <v>487</v>
      </c>
    </row>
    <row r="359" spans="1:2" ht="12.75">
      <c r="A359" s="90" t="s">
        <v>1109</v>
      </c>
      <c r="B359" s="90" t="s">
        <v>1108</v>
      </c>
    </row>
    <row r="360" spans="1:2" ht="12.75">
      <c r="A360" s="90" t="s">
        <v>1111</v>
      </c>
      <c r="B360" s="90" t="s">
        <v>1110</v>
      </c>
    </row>
    <row r="361" spans="1:2" ht="12.75">
      <c r="A361" s="90" t="s">
        <v>1357</v>
      </c>
      <c r="B361" s="90" t="s">
        <v>1356</v>
      </c>
    </row>
    <row r="362" spans="1:2" ht="12.75">
      <c r="A362" s="90" t="s">
        <v>360</v>
      </c>
      <c r="B362" s="90" t="s">
        <v>359</v>
      </c>
    </row>
    <row r="363" spans="1:2" ht="12.75">
      <c r="A363" s="90" t="s">
        <v>1359</v>
      </c>
      <c r="B363" s="90" t="s">
        <v>1358</v>
      </c>
    </row>
    <row r="364" spans="1:2" ht="12.75">
      <c r="A364" s="90" t="s">
        <v>1179</v>
      </c>
      <c r="B364" s="90" t="s">
        <v>1178</v>
      </c>
    </row>
    <row r="365" spans="1:2" ht="12.75">
      <c r="A365" s="90" t="s">
        <v>438</v>
      </c>
      <c r="B365" s="90" t="s">
        <v>437</v>
      </c>
    </row>
    <row r="366" spans="1:2" ht="12.75">
      <c r="A366" s="90" t="s">
        <v>1481</v>
      </c>
      <c r="B366" s="90" t="s">
        <v>1480</v>
      </c>
    </row>
    <row r="367" spans="1:2" ht="12.75">
      <c r="A367" s="90" t="s">
        <v>2185</v>
      </c>
      <c r="B367" s="90" t="s">
        <v>2184</v>
      </c>
    </row>
    <row r="368" spans="1:2" ht="12.75">
      <c r="A368" s="90" t="s">
        <v>2106</v>
      </c>
      <c r="B368" s="90" t="s">
        <v>2105</v>
      </c>
    </row>
    <row r="369" spans="1:2" ht="12.75">
      <c r="A369" s="90" t="s">
        <v>232</v>
      </c>
      <c r="B369" s="90" t="s">
        <v>231</v>
      </c>
    </row>
    <row r="370" spans="1:2" ht="12.75">
      <c r="A370" s="90" t="s">
        <v>1479</v>
      </c>
      <c r="B370" s="90" t="s">
        <v>1478</v>
      </c>
    </row>
    <row r="371" spans="1:2" ht="12.75">
      <c r="A371" s="90" t="s">
        <v>240</v>
      </c>
      <c r="B371" s="90" t="s">
        <v>239</v>
      </c>
    </row>
    <row r="372" spans="1:2" ht="12.75">
      <c r="A372" s="90" t="s">
        <v>1800</v>
      </c>
      <c r="B372" s="90" t="s">
        <v>1799</v>
      </c>
    </row>
    <row r="373" spans="1:2" ht="12.75">
      <c r="A373" s="90" t="s">
        <v>958</v>
      </c>
      <c r="B373" s="90" t="s">
        <v>957</v>
      </c>
    </row>
    <row r="374" spans="1:2" ht="12.75">
      <c r="A374" s="90" t="s">
        <v>382</v>
      </c>
      <c r="B374" s="90" t="s">
        <v>381</v>
      </c>
    </row>
    <row r="375" spans="1:2" ht="12.75">
      <c r="A375" s="90" t="s">
        <v>1464</v>
      </c>
      <c r="B375" s="90" t="s">
        <v>1465</v>
      </c>
    </row>
    <row r="376" spans="1:2" ht="12.75">
      <c r="A376" s="90" t="s">
        <v>1168</v>
      </c>
      <c r="B376" s="90" t="s">
        <v>1169</v>
      </c>
    </row>
    <row r="377" spans="1:2" ht="12.75">
      <c r="A377" s="90" t="s">
        <v>426</v>
      </c>
      <c r="B377" s="90" t="s">
        <v>425</v>
      </c>
    </row>
    <row r="378" spans="1:2" ht="12.75">
      <c r="A378" s="90" t="s">
        <v>700</v>
      </c>
      <c r="B378" s="90" t="s">
        <v>699</v>
      </c>
    </row>
    <row r="379" spans="1:2" ht="12.75">
      <c r="A379" s="90" t="s">
        <v>1361</v>
      </c>
      <c r="B379" s="90" t="s">
        <v>1360</v>
      </c>
    </row>
    <row r="380" spans="1:2" ht="12.75">
      <c r="A380" s="90" t="s">
        <v>362</v>
      </c>
      <c r="B380" s="90" t="s">
        <v>361</v>
      </c>
    </row>
    <row r="381" spans="1:2" ht="12.75">
      <c r="A381" s="90" t="s">
        <v>1637</v>
      </c>
      <c r="B381" s="90" t="s">
        <v>1638</v>
      </c>
    </row>
    <row r="382" spans="1:2" ht="12.75">
      <c r="A382" s="90" t="s">
        <v>222</v>
      </c>
      <c r="B382" s="90" t="s">
        <v>221</v>
      </c>
    </row>
    <row r="383" spans="1:2" ht="12.75">
      <c r="A383" s="90" t="s">
        <v>220</v>
      </c>
      <c r="B383" s="90" t="s">
        <v>219</v>
      </c>
    </row>
    <row r="384" spans="1:2" ht="12.75">
      <c r="A384" s="90" t="s">
        <v>476</v>
      </c>
      <c r="B384" s="90" t="s">
        <v>475</v>
      </c>
    </row>
    <row r="385" spans="1:2" ht="12.75">
      <c r="A385" s="90" t="s">
        <v>473</v>
      </c>
      <c r="B385" s="90" t="s">
        <v>474</v>
      </c>
    </row>
    <row r="386" spans="1:2" ht="12.75">
      <c r="A386" s="90" t="s">
        <v>2442</v>
      </c>
      <c r="B386" s="90" t="s">
        <v>2441</v>
      </c>
    </row>
    <row r="387" spans="1:2" ht="12.75">
      <c r="A387" s="90" t="s">
        <v>2444</v>
      </c>
      <c r="B387" s="90" t="s">
        <v>2443</v>
      </c>
    </row>
    <row r="388" spans="1:2" ht="12.75">
      <c r="A388" s="90" t="s">
        <v>1144</v>
      </c>
      <c r="B388" s="90" t="s">
        <v>1145</v>
      </c>
    </row>
    <row r="389" spans="1:2" ht="12.75">
      <c r="A389" s="90" t="s">
        <v>1645</v>
      </c>
      <c r="B389" s="90" t="s">
        <v>1646</v>
      </c>
    </row>
    <row r="390" spans="1:2" ht="12.75">
      <c r="A390" s="90" t="s">
        <v>201</v>
      </c>
      <c r="B390" s="90" t="s">
        <v>202</v>
      </c>
    </row>
    <row r="391" spans="1:2" ht="12.75">
      <c r="A391" s="90" t="s">
        <v>203</v>
      </c>
      <c r="B391" s="90" t="s">
        <v>204</v>
      </c>
    </row>
    <row r="392" spans="1:2" ht="12.75">
      <c r="A392" s="90" t="s">
        <v>1649</v>
      </c>
      <c r="B392" s="90" t="s">
        <v>1650</v>
      </c>
    </row>
    <row r="393" spans="1:2" ht="12.75">
      <c r="A393" s="90" t="s">
        <v>205</v>
      </c>
      <c r="B393" s="90" t="s">
        <v>206</v>
      </c>
    </row>
    <row r="394" spans="1:2" ht="12.75">
      <c r="A394" s="90" t="s">
        <v>208</v>
      </c>
      <c r="B394" s="90" t="s">
        <v>207</v>
      </c>
    </row>
    <row r="395" spans="1:2" ht="12.75">
      <c r="A395" s="90" t="s">
        <v>33</v>
      </c>
      <c r="B395" s="90" t="s">
        <v>34</v>
      </c>
    </row>
    <row r="396" spans="1:2" ht="12.75">
      <c r="A396" s="90" t="s">
        <v>35</v>
      </c>
      <c r="B396" s="90" t="s">
        <v>36</v>
      </c>
    </row>
    <row r="397" spans="1:2" ht="12.75">
      <c r="A397" s="90" t="s">
        <v>37</v>
      </c>
      <c r="B397" s="90" t="s">
        <v>38</v>
      </c>
    </row>
    <row r="398" spans="1:2" ht="12.75">
      <c r="A398" s="90" t="s">
        <v>1752</v>
      </c>
      <c r="B398" s="90" t="s">
        <v>1751</v>
      </c>
    </row>
    <row r="399" spans="1:2" ht="12.75">
      <c r="A399" s="90" t="s">
        <v>1914</v>
      </c>
      <c r="B399" s="90" t="s">
        <v>1915</v>
      </c>
    </row>
    <row r="400" spans="1:2" ht="12.75">
      <c r="A400" s="90" t="s">
        <v>1606</v>
      </c>
      <c r="B400" s="90" t="s">
        <v>1605</v>
      </c>
    </row>
    <row r="401" spans="1:2" ht="12.75">
      <c r="A401" s="90" t="s">
        <v>248</v>
      </c>
      <c r="B401" s="90" t="s">
        <v>247</v>
      </c>
    </row>
    <row r="402" spans="1:2" ht="12.75">
      <c r="A402" s="90" t="s">
        <v>242</v>
      </c>
      <c r="B402" s="90" t="s">
        <v>241</v>
      </c>
    </row>
    <row r="403" spans="1:2" ht="12.75">
      <c r="A403" s="90" t="s">
        <v>244</v>
      </c>
      <c r="B403" s="90" t="s">
        <v>243</v>
      </c>
    </row>
    <row r="404" spans="1:2" ht="12.75">
      <c r="A404" s="90" t="s">
        <v>250</v>
      </c>
      <c r="B404" s="90" t="s">
        <v>249</v>
      </c>
    </row>
    <row r="405" spans="1:2" ht="12.75">
      <c r="A405" s="90" t="s">
        <v>2214</v>
      </c>
      <c r="B405" s="90" t="s">
        <v>2213</v>
      </c>
    </row>
    <row r="406" spans="1:2" ht="12.75">
      <c r="A406" s="90" t="s">
        <v>252</v>
      </c>
      <c r="B406" s="90" t="s">
        <v>251</v>
      </c>
    </row>
    <row r="407" spans="1:2" ht="12.75">
      <c r="A407" s="90" t="s">
        <v>584</v>
      </c>
      <c r="B407" s="90" t="s">
        <v>585</v>
      </c>
    </row>
    <row r="408" spans="1:2" ht="12.75">
      <c r="A408" s="90" t="s">
        <v>2208</v>
      </c>
      <c r="B408" s="90" t="s">
        <v>2209</v>
      </c>
    </row>
    <row r="409" spans="1:2" ht="12.75">
      <c r="A409" s="90" t="s">
        <v>1091</v>
      </c>
      <c r="B409" s="90" t="s">
        <v>1090</v>
      </c>
    </row>
    <row r="410" spans="1:2" ht="12.75">
      <c r="A410" s="90" t="s">
        <v>1089</v>
      </c>
      <c r="B410" s="90" t="s">
        <v>1088</v>
      </c>
    </row>
    <row r="411" spans="1:2" ht="12.75">
      <c r="A411" s="90" t="s">
        <v>1087</v>
      </c>
      <c r="B411" s="90" t="s">
        <v>1086</v>
      </c>
    </row>
    <row r="412" spans="1:2" ht="12.75">
      <c r="A412" s="90" t="s">
        <v>1085</v>
      </c>
      <c r="B412" s="90" t="s">
        <v>1084</v>
      </c>
    </row>
    <row r="413" spans="1:2" ht="12.75">
      <c r="A413" s="90" t="s">
        <v>985</v>
      </c>
      <c r="B413" s="90" t="s">
        <v>1267</v>
      </c>
    </row>
    <row r="414" spans="1:2" ht="12.75">
      <c r="A414" s="90" t="s">
        <v>495</v>
      </c>
      <c r="B414" s="90" t="s">
        <v>496</v>
      </c>
    </row>
    <row r="415" spans="1:2" ht="12.75">
      <c r="A415" s="90" t="s">
        <v>1739</v>
      </c>
      <c r="B415" s="90" t="s">
        <v>1738</v>
      </c>
    </row>
    <row r="416" spans="1:2" ht="12.75">
      <c r="A416" s="90" t="s">
        <v>1716</v>
      </c>
      <c r="B416" s="90" t="s">
        <v>1717</v>
      </c>
    </row>
    <row r="417" spans="1:2" ht="12.75">
      <c r="A417" s="90" t="s">
        <v>2438</v>
      </c>
      <c r="B417" s="90" t="s">
        <v>2437</v>
      </c>
    </row>
    <row r="418" spans="1:2" ht="12.75">
      <c r="A418" s="90" t="s">
        <v>150</v>
      </c>
      <c r="B418" s="90" t="s">
        <v>149</v>
      </c>
    </row>
    <row r="419" spans="1:2" ht="12.75">
      <c r="A419" s="90" t="s">
        <v>1209</v>
      </c>
      <c r="B419" s="90" t="s">
        <v>149</v>
      </c>
    </row>
    <row r="420" spans="1:2" ht="12.75">
      <c r="A420" s="90" t="s">
        <v>1818</v>
      </c>
      <c r="B420" s="90" t="s">
        <v>1817</v>
      </c>
    </row>
    <row r="421" spans="1:2" ht="12.75">
      <c r="A421" s="90" t="s">
        <v>1816</v>
      </c>
      <c r="B421" s="90" t="s">
        <v>1815</v>
      </c>
    </row>
    <row r="422" spans="1:2" ht="12.75">
      <c r="A422" s="90" t="s">
        <v>2147</v>
      </c>
      <c r="B422" s="90" t="s">
        <v>2146</v>
      </c>
    </row>
    <row r="423" spans="1:2" ht="12.75">
      <c r="A423" s="90" t="s">
        <v>2306</v>
      </c>
      <c r="B423" s="90" t="s">
        <v>2305</v>
      </c>
    </row>
    <row r="424" spans="1:2" ht="12.75">
      <c r="A424" s="90" t="s">
        <v>2308</v>
      </c>
      <c r="B424" s="90" t="s">
        <v>2307</v>
      </c>
    </row>
    <row r="425" spans="1:2" ht="12.75">
      <c r="A425" s="90" t="s">
        <v>1592</v>
      </c>
      <c r="B425" s="90" t="s">
        <v>1591</v>
      </c>
    </row>
    <row r="426" spans="1:2" ht="12.75">
      <c r="A426" s="90" t="s">
        <v>432</v>
      </c>
      <c r="B426" s="90" t="s">
        <v>431</v>
      </c>
    </row>
    <row r="427" spans="1:2" ht="12.75">
      <c r="A427" s="90" t="s">
        <v>2484</v>
      </c>
      <c r="B427" s="90" t="s">
        <v>2483</v>
      </c>
    </row>
    <row r="428" spans="1:2" ht="12.75">
      <c r="A428" s="90" t="s">
        <v>2131</v>
      </c>
      <c r="B428" s="90" t="s">
        <v>2130</v>
      </c>
    </row>
    <row r="429" spans="1:2" ht="12.75">
      <c r="A429" s="90" t="s">
        <v>142</v>
      </c>
      <c r="B429" s="90" t="s">
        <v>141</v>
      </c>
    </row>
    <row r="430" spans="1:2" ht="12.75">
      <c r="A430" s="90" t="s">
        <v>1208</v>
      </c>
      <c r="B430" s="90" t="s">
        <v>141</v>
      </c>
    </row>
    <row r="431" spans="1:2" ht="12.75">
      <c r="A431" s="90" t="s">
        <v>190</v>
      </c>
      <c r="B431" s="90" t="s">
        <v>189</v>
      </c>
    </row>
    <row r="432" spans="1:2" ht="12.75">
      <c r="A432" s="90" t="s">
        <v>188</v>
      </c>
      <c r="B432" s="90" t="s">
        <v>187</v>
      </c>
    </row>
    <row r="433" spans="1:2" ht="12.75">
      <c r="A433" s="90" t="s">
        <v>2144</v>
      </c>
      <c r="B433" s="90" t="s">
        <v>2145</v>
      </c>
    </row>
    <row r="434" spans="1:2" ht="12.75">
      <c r="A434" s="90" t="s">
        <v>2242</v>
      </c>
      <c r="B434" s="90" t="s">
        <v>2241</v>
      </c>
    </row>
    <row r="435" spans="1:2" ht="12.75">
      <c r="A435" s="90" t="s">
        <v>1466</v>
      </c>
      <c r="B435" s="90" t="s">
        <v>1467</v>
      </c>
    </row>
    <row r="436" spans="1:2" ht="12.75">
      <c r="A436" s="90" t="s">
        <v>2573</v>
      </c>
      <c r="B436" s="90" t="s">
        <v>2572</v>
      </c>
    </row>
    <row r="437" spans="1:2" ht="12.75">
      <c r="A437" s="90" t="s">
        <v>572</v>
      </c>
      <c r="B437" s="90" t="s">
        <v>571</v>
      </c>
    </row>
    <row r="438" spans="1:2" ht="12.75">
      <c r="A438" s="90" t="s">
        <v>1582</v>
      </c>
      <c r="B438" s="90" t="s">
        <v>1581</v>
      </c>
    </row>
    <row r="439" spans="1:2" ht="12.75">
      <c r="A439" s="90" t="s">
        <v>414</v>
      </c>
      <c r="B439" s="90" t="s">
        <v>413</v>
      </c>
    </row>
    <row r="440" spans="1:2" ht="12.75">
      <c r="A440" s="90" t="s">
        <v>2474</v>
      </c>
      <c r="B440" s="90" t="s">
        <v>2473</v>
      </c>
    </row>
    <row r="441" spans="1:2" ht="12.75">
      <c r="A441" s="90" t="s">
        <v>2119</v>
      </c>
      <c r="B441" s="90" t="s">
        <v>2118</v>
      </c>
    </row>
    <row r="442" spans="1:2" ht="12.75">
      <c r="A442" s="90" t="s">
        <v>144</v>
      </c>
      <c r="B442" s="90" t="s">
        <v>143</v>
      </c>
    </row>
    <row r="443" spans="1:2" ht="12.75">
      <c r="A443" s="90" t="s">
        <v>186</v>
      </c>
      <c r="B443" s="90" t="s">
        <v>185</v>
      </c>
    </row>
    <row r="444" spans="1:2" ht="12.75">
      <c r="A444" s="90" t="s">
        <v>184</v>
      </c>
      <c r="B444" s="90" t="s">
        <v>183</v>
      </c>
    </row>
    <row r="445" spans="1:2" ht="12.75">
      <c r="A445" s="90" t="s">
        <v>91</v>
      </c>
      <c r="B445" s="90" t="s">
        <v>92</v>
      </c>
    </row>
    <row r="446" spans="1:2" ht="12.75">
      <c r="A446" s="90" t="s">
        <v>2575</v>
      </c>
      <c r="B446" s="90" t="s">
        <v>2574</v>
      </c>
    </row>
    <row r="447" spans="1:2" ht="12.75">
      <c r="A447" s="90" t="s">
        <v>2577</v>
      </c>
      <c r="B447" s="90" t="s">
        <v>2576</v>
      </c>
    </row>
    <row r="448" spans="1:2" ht="12.75">
      <c r="A448" s="90" t="s">
        <v>93</v>
      </c>
      <c r="B448" s="90" t="s">
        <v>2539</v>
      </c>
    </row>
    <row r="449" spans="1:2" ht="12.75">
      <c r="A449" s="90" t="s">
        <v>1580</v>
      </c>
      <c r="B449" s="90" t="s">
        <v>1579</v>
      </c>
    </row>
    <row r="450" spans="1:2" ht="12.75">
      <c r="A450" s="90" t="s">
        <v>412</v>
      </c>
      <c r="B450" s="90" t="s">
        <v>411</v>
      </c>
    </row>
    <row r="451" spans="1:2" ht="12.75">
      <c r="A451" s="90" t="s">
        <v>2472</v>
      </c>
      <c r="B451" s="90" t="s">
        <v>2471</v>
      </c>
    </row>
    <row r="452" spans="1:2" ht="12.75">
      <c r="A452" s="90" t="s">
        <v>2117</v>
      </c>
      <c r="B452" s="90" t="s">
        <v>2116</v>
      </c>
    </row>
    <row r="453" spans="1:2" ht="12.75">
      <c r="A453" s="90" t="s">
        <v>1743</v>
      </c>
      <c r="B453" s="90" t="s">
        <v>1742</v>
      </c>
    </row>
    <row r="454" spans="1:2" ht="12.75">
      <c r="A454" s="90" t="s">
        <v>156</v>
      </c>
      <c r="B454" s="90" t="s">
        <v>155</v>
      </c>
    </row>
    <row r="455" spans="1:2" ht="12.75">
      <c r="A455" s="90" t="s">
        <v>154</v>
      </c>
      <c r="B455" s="90" t="s">
        <v>153</v>
      </c>
    </row>
    <row r="456" spans="1:2" ht="12.75">
      <c r="A456" s="90" t="s">
        <v>2138</v>
      </c>
      <c r="B456" s="90" t="s">
        <v>2139</v>
      </c>
    </row>
    <row r="457" spans="1:2" ht="12.75">
      <c r="A457" s="90" t="s">
        <v>2310</v>
      </c>
      <c r="B457" s="90" t="s">
        <v>2309</v>
      </c>
    </row>
    <row r="458" spans="1:2" ht="12.75">
      <c r="A458" s="90" t="s">
        <v>556</v>
      </c>
      <c r="B458" s="90" t="s">
        <v>555</v>
      </c>
    </row>
    <row r="459" spans="1:2" ht="12.75">
      <c r="A459" s="90" t="s">
        <v>563</v>
      </c>
      <c r="B459" s="90" t="s">
        <v>564</v>
      </c>
    </row>
    <row r="460" spans="1:2" ht="12.75">
      <c r="A460" s="90" t="s">
        <v>1259</v>
      </c>
      <c r="B460" s="90" t="s">
        <v>1258</v>
      </c>
    </row>
    <row r="461" spans="1:2" ht="12.75">
      <c r="A461" s="90" t="s">
        <v>390</v>
      </c>
      <c r="B461" s="90" t="s">
        <v>389</v>
      </c>
    </row>
    <row r="462" spans="1:2" ht="12.75">
      <c r="A462" s="90" t="s">
        <v>2456</v>
      </c>
      <c r="B462" s="90" t="s">
        <v>2455</v>
      </c>
    </row>
    <row r="463" spans="1:2" ht="12.75">
      <c r="A463" s="90" t="s">
        <v>124</v>
      </c>
      <c r="B463" s="90" t="s">
        <v>123</v>
      </c>
    </row>
    <row r="464" spans="1:2" ht="12.75">
      <c r="A464" s="90" t="s">
        <v>138</v>
      </c>
      <c r="B464" s="90" t="s">
        <v>137</v>
      </c>
    </row>
    <row r="465" spans="1:2" ht="12.75">
      <c r="A465" s="90" t="s">
        <v>180</v>
      </c>
      <c r="B465" s="90" t="s">
        <v>179</v>
      </c>
    </row>
    <row r="466" spans="1:2" ht="12.75">
      <c r="A466" s="90" t="s">
        <v>178</v>
      </c>
      <c r="B466" s="90" t="s">
        <v>177</v>
      </c>
    </row>
    <row r="467" spans="1:2" ht="12.75">
      <c r="A467" s="90" t="s">
        <v>2132</v>
      </c>
      <c r="B467" s="90" t="s">
        <v>2133</v>
      </c>
    </row>
    <row r="468" spans="1:2" ht="12.75">
      <c r="A468" s="90" t="s">
        <v>2563</v>
      </c>
      <c r="B468" s="90" t="s">
        <v>2562</v>
      </c>
    </row>
    <row r="469" spans="1:2" ht="12.75">
      <c r="A469" s="90" t="s">
        <v>2565</v>
      </c>
      <c r="B469" s="90" t="s">
        <v>2564</v>
      </c>
    </row>
    <row r="470" spans="1:2" ht="12.75">
      <c r="A470" s="90" t="s">
        <v>1574</v>
      </c>
      <c r="B470" s="90" t="s">
        <v>1573</v>
      </c>
    </row>
    <row r="471" spans="1:2" ht="12.75">
      <c r="A471" s="90" t="s">
        <v>406</v>
      </c>
      <c r="B471" s="90" t="s">
        <v>405</v>
      </c>
    </row>
    <row r="472" spans="1:2" ht="12.75">
      <c r="A472" s="90" t="s">
        <v>2468</v>
      </c>
      <c r="B472" s="90" t="s">
        <v>2467</v>
      </c>
    </row>
    <row r="473" spans="1:2" ht="12.75">
      <c r="A473" s="90" t="s">
        <v>2111</v>
      </c>
      <c r="B473" s="90" t="s">
        <v>2110</v>
      </c>
    </row>
    <row r="474" spans="1:2" ht="12.75">
      <c r="A474" s="90" t="s">
        <v>1745</v>
      </c>
      <c r="B474" s="90" t="s">
        <v>1744</v>
      </c>
    </row>
    <row r="475" spans="1:2" ht="12.75">
      <c r="A475" s="90" t="s">
        <v>160</v>
      </c>
      <c r="B475" s="90" t="s">
        <v>159</v>
      </c>
    </row>
    <row r="476" spans="1:2" ht="12.75">
      <c r="A476" s="90" t="s">
        <v>158</v>
      </c>
      <c r="B476" s="90" t="s">
        <v>157</v>
      </c>
    </row>
    <row r="477" spans="1:2" ht="12.75">
      <c r="A477" s="90" t="s">
        <v>2140</v>
      </c>
      <c r="B477" s="90" t="s">
        <v>2141</v>
      </c>
    </row>
    <row r="478" spans="1:2" ht="12.75">
      <c r="A478" s="90" t="s">
        <v>2543</v>
      </c>
      <c r="B478" s="90" t="s">
        <v>2542</v>
      </c>
    </row>
    <row r="479" spans="1:2" ht="12.75">
      <c r="A479" s="90" t="s">
        <v>2545</v>
      </c>
      <c r="B479" s="90" t="s">
        <v>2544</v>
      </c>
    </row>
    <row r="480" spans="1:2" ht="12.75">
      <c r="A480" s="90" t="s">
        <v>1261</v>
      </c>
      <c r="B480" s="90" t="s">
        <v>1260</v>
      </c>
    </row>
    <row r="481" spans="1:2" ht="12.75">
      <c r="A481" s="90" t="s">
        <v>392</v>
      </c>
      <c r="B481" s="90" t="s">
        <v>391</v>
      </c>
    </row>
    <row r="482" spans="1:2" ht="12.75">
      <c r="A482" s="90" t="s">
        <v>2458</v>
      </c>
      <c r="B482" s="90" t="s">
        <v>2457</v>
      </c>
    </row>
    <row r="483" spans="1:2" ht="12.75">
      <c r="A483" s="90" t="s">
        <v>126</v>
      </c>
      <c r="B483" s="90" t="s">
        <v>125</v>
      </c>
    </row>
    <row r="484" spans="1:2" ht="12.75">
      <c r="A484" s="90" t="s">
        <v>1518</v>
      </c>
      <c r="B484" s="90" t="s">
        <v>1519</v>
      </c>
    </row>
    <row r="485" spans="1:2" ht="12.75">
      <c r="A485" s="90" t="s">
        <v>1314</v>
      </c>
      <c r="B485" s="90" t="s">
        <v>1313</v>
      </c>
    </row>
    <row r="486" spans="1:2" ht="12.75">
      <c r="A486" s="90" t="s">
        <v>136</v>
      </c>
      <c r="B486" s="90" t="s">
        <v>135</v>
      </c>
    </row>
    <row r="487" spans="1:2" ht="12.75">
      <c r="A487" s="90" t="s">
        <v>1814</v>
      </c>
      <c r="B487" s="90" t="s">
        <v>1813</v>
      </c>
    </row>
    <row r="488" spans="1:2" ht="12.75">
      <c r="A488" s="90" t="s">
        <v>198</v>
      </c>
      <c r="B488" s="90" t="s">
        <v>197</v>
      </c>
    </row>
    <row r="489" spans="1:2" ht="12.75">
      <c r="A489" s="90" t="s">
        <v>1470</v>
      </c>
      <c r="B489" s="90" t="s">
        <v>1748</v>
      </c>
    </row>
    <row r="490" spans="1:2" ht="12.75">
      <c r="A490" s="90" t="s">
        <v>1561</v>
      </c>
      <c r="B490" s="90" t="s">
        <v>1560</v>
      </c>
    </row>
    <row r="491" spans="1:2" ht="12.75">
      <c r="A491" s="90" t="s">
        <v>643</v>
      </c>
      <c r="B491" s="90" t="s">
        <v>642</v>
      </c>
    </row>
    <row r="492" spans="1:2" ht="12.75">
      <c r="A492" s="90" t="s">
        <v>645</v>
      </c>
      <c r="B492" s="90" t="s">
        <v>644</v>
      </c>
    </row>
    <row r="493" spans="1:2" ht="12.75">
      <c r="A493" s="90" t="s">
        <v>1590</v>
      </c>
      <c r="B493" s="90" t="s">
        <v>1589</v>
      </c>
    </row>
    <row r="494" spans="1:2" ht="12.75">
      <c r="A494" s="90" t="s">
        <v>430</v>
      </c>
      <c r="B494" s="90" t="s">
        <v>429</v>
      </c>
    </row>
    <row r="495" spans="1:2" ht="12.75">
      <c r="A495" s="90" t="s">
        <v>2482</v>
      </c>
      <c r="B495" s="90" t="s">
        <v>2481</v>
      </c>
    </row>
    <row r="496" spans="1:2" ht="12.75">
      <c r="A496" s="90" t="s">
        <v>2129</v>
      </c>
      <c r="B496" s="90" t="s">
        <v>2128</v>
      </c>
    </row>
    <row r="497" spans="1:2" ht="12.75">
      <c r="A497" s="90" t="s">
        <v>49</v>
      </c>
      <c r="B497" s="90" t="s">
        <v>50</v>
      </c>
    </row>
    <row r="498" spans="1:2" ht="12.75">
      <c r="A498" s="90" t="s">
        <v>664</v>
      </c>
      <c r="B498" s="90" t="s">
        <v>663</v>
      </c>
    </row>
    <row r="499" spans="1:2" ht="12.75">
      <c r="A499" s="90" t="s">
        <v>1469</v>
      </c>
      <c r="B499" s="90" t="s">
        <v>1468</v>
      </c>
    </row>
    <row r="500" spans="1:2" ht="12.75">
      <c r="A500" s="90" t="s">
        <v>329</v>
      </c>
      <c r="B500" s="90" t="s">
        <v>328</v>
      </c>
    </row>
    <row r="501" spans="1:2" ht="12.75">
      <c r="A501" s="90" t="s">
        <v>1225</v>
      </c>
      <c r="B501" s="90" t="s">
        <v>1224</v>
      </c>
    </row>
    <row r="502" spans="1:2" ht="12.75">
      <c r="A502" s="90" t="s">
        <v>2494</v>
      </c>
      <c r="B502" s="90" t="s">
        <v>2493</v>
      </c>
    </row>
    <row r="503" spans="1:2" ht="12.75">
      <c r="A503" s="90" t="s">
        <v>2153</v>
      </c>
      <c r="B503" s="90" t="s">
        <v>2152</v>
      </c>
    </row>
    <row r="504" spans="1:2" ht="12.75">
      <c r="A504" s="90" t="s">
        <v>497</v>
      </c>
      <c r="B504" s="90" t="s">
        <v>498</v>
      </c>
    </row>
    <row r="505" spans="1:2" ht="12.75">
      <c r="A505" s="90" t="s">
        <v>148</v>
      </c>
      <c r="B505" s="90" t="s">
        <v>147</v>
      </c>
    </row>
    <row r="506" spans="1:2" ht="12.75">
      <c r="A506" s="90" t="s">
        <v>63</v>
      </c>
      <c r="B506" s="90" t="s">
        <v>64</v>
      </c>
    </row>
    <row r="507" spans="1:2" ht="12.75">
      <c r="A507" s="90" t="s">
        <v>70</v>
      </c>
      <c r="B507" s="90" t="s">
        <v>69</v>
      </c>
    </row>
    <row r="508" spans="1:2" ht="12.75">
      <c r="A508" s="90" t="s">
        <v>68</v>
      </c>
      <c r="B508" s="90" t="s">
        <v>67</v>
      </c>
    </row>
    <row r="509" spans="1:2" ht="12.75">
      <c r="A509" s="90" t="s">
        <v>2135</v>
      </c>
      <c r="B509" s="90" t="s">
        <v>2134</v>
      </c>
    </row>
    <row r="510" spans="1:2" ht="12.75">
      <c r="A510" s="90" t="s">
        <v>2234</v>
      </c>
      <c r="B510" s="90" t="s">
        <v>2233</v>
      </c>
    </row>
    <row r="511" spans="1:2" ht="12.75">
      <c r="A511" s="90" t="s">
        <v>544</v>
      </c>
      <c r="B511" s="90" t="s">
        <v>543</v>
      </c>
    </row>
    <row r="512" spans="1:2" ht="12.75">
      <c r="A512" s="90" t="s">
        <v>546</v>
      </c>
      <c r="B512" s="90" t="s">
        <v>545</v>
      </c>
    </row>
    <row r="513" spans="1:2" ht="12.75">
      <c r="A513" s="90" t="s">
        <v>542</v>
      </c>
      <c r="B513" s="90" t="s">
        <v>541</v>
      </c>
    </row>
    <row r="514" spans="1:2" ht="12.75">
      <c r="A514" s="90" t="s">
        <v>558</v>
      </c>
      <c r="B514" s="90" t="s">
        <v>557</v>
      </c>
    </row>
    <row r="515" spans="1:2" ht="12.75">
      <c r="A515" s="90" t="s">
        <v>1233</v>
      </c>
      <c r="B515" s="90" t="s">
        <v>1232</v>
      </c>
    </row>
    <row r="516" spans="1:2" ht="12.75">
      <c r="A516" s="90" t="s">
        <v>352</v>
      </c>
      <c r="B516" s="90" t="s">
        <v>351</v>
      </c>
    </row>
    <row r="517" spans="1:2" ht="12.75">
      <c r="A517" s="90" t="s">
        <v>2450</v>
      </c>
      <c r="B517" s="90" t="s">
        <v>2449</v>
      </c>
    </row>
    <row r="518" spans="1:2" ht="12.75">
      <c r="A518" s="90" t="s">
        <v>521</v>
      </c>
      <c r="B518" s="90" t="s">
        <v>522</v>
      </c>
    </row>
    <row r="519" spans="1:2" ht="12.75">
      <c r="A519" s="90" t="s">
        <v>1698</v>
      </c>
      <c r="B519" s="90" t="s">
        <v>1699</v>
      </c>
    </row>
    <row r="520" spans="1:2" ht="12.75">
      <c r="A520" s="90" t="s">
        <v>94</v>
      </c>
      <c r="B520" s="90" t="s">
        <v>95</v>
      </c>
    </row>
    <row r="521" spans="1:2" ht="12.75">
      <c r="A521" s="90" t="s">
        <v>182</v>
      </c>
      <c r="B521" s="90" t="s">
        <v>181</v>
      </c>
    </row>
    <row r="522" spans="1:2" ht="12.75">
      <c r="A522" s="90" t="s">
        <v>2567</v>
      </c>
      <c r="B522" s="90" t="s">
        <v>2566</v>
      </c>
    </row>
    <row r="523" spans="1:2" ht="12.75">
      <c r="A523" s="90" t="s">
        <v>2569</v>
      </c>
      <c r="B523" s="90" t="s">
        <v>2568</v>
      </c>
    </row>
    <row r="524" spans="1:2" ht="12.75">
      <c r="A524" s="90" t="s">
        <v>1578</v>
      </c>
      <c r="B524" s="90" t="s">
        <v>1577</v>
      </c>
    </row>
    <row r="525" spans="1:2" ht="12.75">
      <c r="A525" s="90" t="s">
        <v>2304</v>
      </c>
      <c r="B525" s="90" t="s">
        <v>2303</v>
      </c>
    </row>
    <row r="526" spans="1:2" ht="12.75">
      <c r="A526" s="90" t="s">
        <v>2470</v>
      </c>
      <c r="B526" s="90" t="s">
        <v>2469</v>
      </c>
    </row>
    <row r="527" spans="1:2" ht="12.75">
      <c r="A527" s="90" t="s">
        <v>2115</v>
      </c>
      <c r="B527" s="90" t="s">
        <v>2114</v>
      </c>
    </row>
    <row r="528" spans="1:2" ht="12.75">
      <c r="A528" s="90" t="s">
        <v>2440</v>
      </c>
      <c r="B528" s="90" t="s">
        <v>2439</v>
      </c>
    </row>
    <row r="529" spans="1:2" ht="12.75">
      <c r="A529" s="90" t="s">
        <v>15</v>
      </c>
      <c r="B529" s="90" t="s">
        <v>16</v>
      </c>
    </row>
    <row r="530" spans="1:2" ht="12.75">
      <c r="A530" s="90" t="s">
        <v>164</v>
      </c>
      <c r="B530" s="90" t="s">
        <v>163</v>
      </c>
    </row>
    <row r="531" spans="1:2" ht="12.75">
      <c r="A531" s="90" t="s">
        <v>162</v>
      </c>
      <c r="B531" s="90" t="s">
        <v>161</v>
      </c>
    </row>
    <row r="532" spans="1:2" ht="12.75">
      <c r="A532" s="90" t="s">
        <v>2236</v>
      </c>
      <c r="B532" s="90" t="s">
        <v>2235</v>
      </c>
    </row>
    <row r="533" spans="1:2" ht="12.75">
      <c r="A533" s="90" t="s">
        <v>2553</v>
      </c>
      <c r="B533" s="90" t="s">
        <v>2552</v>
      </c>
    </row>
    <row r="534" spans="1:2" ht="12.75">
      <c r="A534" s="90" t="s">
        <v>2551</v>
      </c>
      <c r="B534" s="90" t="s">
        <v>2550</v>
      </c>
    </row>
    <row r="535" spans="1:2" ht="12.75">
      <c r="A535" s="90" t="s">
        <v>566</v>
      </c>
      <c r="B535" s="90" t="s">
        <v>565</v>
      </c>
    </row>
    <row r="536" spans="1:2" ht="12.75">
      <c r="A536" s="90" t="s">
        <v>1263</v>
      </c>
      <c r="B536" s="90" t="s">
        <v>1262</v>
      </c>
    </row>
    <row r="537" spans="1:2" ht="12.75">
      <c r="A537" s="90" t="s">
        <v>2460</v>
      </c>
      <c r="B537" s="90" t="s">
        <v>2459</v>
      </c>
    </row>
    <row r="538" spans="1:2" ht="12.75">
      <c r="A538" s="90" t="s">
        <v>128</v>
      </c>
      <c r="B538" s="90" t="s">
        <v>127</v>
      </c>
    </row>
    <row r="539" spans="1:2" ht="12.75">
      <c r="A539" s="90" t="s">
        <v>1702</v>
      </c>
      <c r="B539" s="90" t="s">
        <v>1703</v>
      </c>
    </row>
    <row r="540" spans="1:2" ht="12.75">
      <c r="A540" s="90" t="s">
        <v>196</v>
      </c>
      <c r="B540" s="90" t="s">
        <v>195</v>
      </c>
    </row>
    <row r="541" spans="1:2" ht="12.75">
      <c r="A541" s="90" t="s">
        <v>194</v>
      </c>
      <c r="B541" s="90" t="s">
        <v>193</v>
      </c>
    </row>
    <row r="542" spans="1:2" ht="12.75">
      <c r="A542" s="90" t="s">
        <v>641</v>
      </c>
      <c r="B542" s="90" t="s">
        <v>640</v>
      </c>
    </row>
    <row r="543" spans="1:2" ht="12.75">
      <c r="A543" s="90" t="s">
        <v>639</v>
      </c>
      <c r="B543" s="90" t="s">
        <v>638</v>
      </c>
    </row>
    <row r="544" spans="1:2" ht="12.75">
      <c r="A544" s="90" t="s">
        <v>2541</v>
      </c>
      <c r="B544" s="90" t="s">
        <v>2540</v>
      </c>
    </row>
    <row r="545" spans="1:2" ht="12.75">
      <c r="A545" s="90" t="s">
        <v>1588</v>
      </c>
      <c r="B545" s="90" t="s">
        <v>1587</v>
      </c>
    </row>
    <row r="546" spans="1:2" ht="12.75">
      <c r="A546" s="90" t="s">
        <v>2480</v>
      </c>
      <c r="B546" s="90" t="s">
        <v>2479</v>
      </c>
    </row>
    <row r="547" spans="1:2" ht="12.75">
      <c r="A547" s="90" t="s">
        <v>2127</v>
      </c>
      <c r="B547" s="90" t="s">
        <v>2126</v>
      </c>
    </row>
    <row r="548" spans="1:2" ht="12.75">
      <c r="A548" s="90" t="s">
        <v>1070</v>
      </c>
      <c r="B548" s="90" t="s">
        <v>1071</v>
      </c>
    </row>
    <row r="549" spans="1:2" ht="12.75">
      <c r="A549" s="90" t="s">
        <v>21</v>
      </c>
      <c r="B549" s="90" t="s">
        <v>22</v>
      </c>
    </row>
    <row r="550" spans="1:2" ht="12.75">
      <c r="A550" s="90" t="s">
        <v>172</v>
      </c>
      <c r="B550" s="90" t="s">
        <v>171</v>
      </c>
    </row>
    <row r="551" spans="1:2" ht="12.75">
      <c r="A551" s="90" t="s">
        <v>170</v>
      </c>
      <c r="B551" s="90" t="s">
        <v>169</v>
      </c>
    </row>
    <row r="552" spans="1:2" ht="12.75">
      <c r="A552" s="90" t="s">
        <v>2555</v>
      </c>
      <c r="B552" s="90" t="s">
        <v>2554</v>
      </c>
    </row>
    <row r="553" spans="1:2" ht="12.75">
      <c r="A553" s="90" t="s">
        <v>2557</v>
      </c>
      <c r="B553" s="90" t="s">
        <v>2556</v>
      </c>
    </row>
    <row r="554" spans="1:2" ht="12.75">
      <c r="A554" s="90" t="s">
        <v>1570</v>
      </c>
      <c r="B554" s="90" t="s">
        <v>1569</v>
      </c>
    </row>
    <row r="555" spans="1:2" ht="12.75">
      <c r="A555" s="90" t="s">
        <v>398</v>
      </c>
      <c r="B555" s="90" t="s">
        <v>397</v>
      </c>
    </row>
    <row r="556" spans="1:2" ht="12.75">
      <c r="A556" s="90" t="s">
        <v>2464</v>
      </c>
      <c r="B556" s="90" t="s">
        <v>2463</v>
      </c>
    </row>
    <row r="557" spans="1:2" ht="12.75">
      <c r="A557" s="90" t="s">
        <v>134</v>
      </c>
      <c r="B557" s="90" t="s">
        <v>133</v>
      </c>
    </row>
    <row r="558" spans="1:2" ht="12.75">
      <c r="A558" s="90" t="s">
        <v>1696</v>
      </c>
      <c r="B558" s="90" t="s">
        <v>1697</v>
      </c>
    </row>
    <row r="559" spans="1:2" ht="12.75">
      <c r="A559" s="90" t="s">
        <v>176</v>
      </c>
      <c r="B559" s="90" t="s">
        <v>175</v>
      </c>
    </row>
    <row r="560" spans="1:2" ht="12.75">
      <c r="A560" s="90" t="s">
        <v>174</v>
      </c>
      <c r="B560" s="90" t="s">
        <v>173</v>
      </c>
    </row>
    <row r="561" spans="1:2" ht="12.75">
      <c r="A561" s="90" t="s">
        <v>2142</v>
      </c>
      <c r="B561" s="90" t="s">
        <v>2143</v>
      </c>
    </row>
    <row r="562" spans="1:2" ht="12.75">
      <c r="A562" s="90" t="s">
        <v>2561</v>
      </c>
      <c r="B562" s="90" t="s">
        <v>2560</v>
      </c>
    </row>
    <row r="563" spans="1:2" ht="12.75">
      <c r="A563" s="90" t="s">
        <v>2559</v>
      </c>
      <c r="B563" s="90" t="s">
        <v>2558</v>
      </c>
    </row>
    <row r="564" spans="1:2" ht="12.75">
      <c r="A564" s="90" t="s">
        <v>570</v>
      </c>
      <c r="B564" s="90" t="s">
        <v>569</v>
      </c>
    </row>
    <row r="565" spans="1:2" ht="12.75">
      <c r="A565" s="90" t="s">
        <v>1572</v>
      </c>
      <c r="B565" s="90" t="s">
        <v>1571</v>
      </c>
    </row>
    <row r="566" spans="1:2" ht="12.75">
      <c r="A566" s="90" t="s">
        <v>399</v>
      </c>
      <c r="B566" s="90" t="s">
        <v>400</v>
      </c>
    </row>
    <row r="567" spans="1:2" ht="12.75">
      <c r="A567" s="90" t="s">
        <v>2466</v>
      </c>
      <c r="B567" s="90" t="s">
        <v>2465</v>
      </c>
    </row>
    <row r="568" spans="1:2" ht="12.75">
      <c r="A568" s="90" t="s">
        <v>2109</v>
      </c>
      <c r="B568" s="90" t="s">
        <v>2108</v>
      </c>
    </row>
    <row r="569" spans="1:2" ht="12.75">
      <c r="A569" s="90" t="s">
        <v>1700</v>
      </c>
      <c r="B569" s="90" t="s">
        <v>1701</v>
      </c>
    </row>
    <row r="570" spans="1:2" ht="12.75">
      <c r="A570" s="90" t="s">
        <v>192</v>
      </c>
      <c r="B570" s="90" t="s">
        <v>191</v>
      </c>
    </row>
    <row r="571" spans="1:2" ht="12.75">
      <c r="A571" s="90" t="s">
        <v>2579</v>
      </c>
      <c r="B571" s="90" t="s">
        <v>2578</v>
      </c>
    </row>
    <row r="572" spans="1:2" ht="12.75">
      <c r="A572" s="90" t="s">
        <v>2581</v>
      </c>
      <c r="B572" s="90" t="s">
        <v>2580</v>
      </c>
    </row>
    <row r="573" spans="1:2" ht="12.75">
      <c r="A573" s="90" t="s">
        <v>1584</v>
      </c>
      <c r="B573" s="90" t="s">
        <v>1583</v>
      </c>
    </row>
    <row r="574" spans="1:2" ht="12.75">
      <c r="A574" s="90" t="s">
        <v>420</v>
      </c>
      <c r="B574" s="90" t="s">
        <v>419</v>
      </c>
    </row>
    <row r="575" spans="1:2" ht="12.75">
      <c r="A575" s="90" t="s">
        <v>2476</v>
      </c>
      <c r="B575" s="90" t="s">
        <v>2475</v>
      </c>
    </row>
    <row r="576" spans="1:2" ht="12.75">
      <c r="A576" s="90" t="s">
        <v>2121</v>
      </c>
      <c r="B576" s="90" t="s">
        <v>2120</v>
      </c>
    </row>
    <row r="577" spans="1:2" ht="12.75">
      <c r="A577" s="90" t="s">
        <v>146</v>
      </c>
      <c r="B577" s="90" t="s">
        <v>145</v>
      </c>
    </row>
    <row r="578" spans="1:2" ht="12.75">
      <c r="A578" s="90" t="s">
        <v>637</v>
      </c>
      <c r="B578" s="90" t="s">
        <v>636</v>
      </c>
    </row>
    <row r="579" spans="1:2" ht="12.75">
      <c r="A579" s="90" t="s">
        <v>2583</v>
      </c>
      <c r="B579" s="90" t="s">
        <v>2582</v>
      </c>
    </row>
    <row r="580" spans="1:2" ht="12.75">
      <c r="A580" s="90" t="s">
        <v>1586</v>
      </c>
      <c r="B580" s="90" t="s">
        <v>1585</v>
      </c>
    </row>
    <row r="581" spans="1:2" ht="12.75">
      <c r="A581" s="90" t="s">
        <v>424</v>
      </c>
      <c r="B581" s="90" t="s">
        <v>423</v>
      </c>
    </row>
    <row r="582" spans="1:2" ht="12.75">
      <c r="A582" s="90" t="s">
        <v>2478</v>
      </c>
      <c r="B582" s="90" t="s">
        <v>2477</v>
      </c>
    </row>
    <row r="583" spans="1:2" ht="12.75">
      <c r="A583" s="90" t="s">
        <v>2123</v>
      </c>
      <c r="B583" s="90" t="s">
        <v>2122</v>
      </c>
    </row>
    <row r="584" spans="1:2" ht="12.75">
      <c r="A584" s="90" t="s">
        <v>4</v>
      </c>
      <c r="B584" s="90" t="s">
        <v>3</v>
      </c>
    </row>
    <row r="585" spans="1:2" ht="12.75">
      <c r="A585" s="90" t="s">
        <v>1204</v>
      </c>
      <c r="B585" s="90" t="s">
        <v>1205</v>
      </c>
    </row>
    <row r="586" spans="1:2" ht="12.75">
      <c r="A586" s="90" t="s">
        <v>456</v>
      </c>
      <c r="B586" s="90" t="s">
        <v>455</v>
      </c>
    </row>
    <row r="587" spans="1:2" ht="12.75">
      <c r="A587" s="90" t="s">
        <v>711</v>
      </c>
      <c r="B587" s="90" t="s">
        <v>712</v>
      </c>
    </row>
    <row r="588" spans="1:2" ht="12.75">
      <c r="A588" s="90" t="s">
        <v>1735</v>
      </c>
      <c r="B588" s="90" t="s">
        <v>1734</v>
      </c>
    </row>
    <row r="589" spans="1:2" ht="12.75">
      <c r="A589" s="90" t="s">
        <v>1705</v>
      </c>
      <c r="B589" s="90" t="s">
        <v>1704</v>
      </c>
    </row>
    <row r="590" spans="1:2" ht="12.75">
      <c r="A590" s="90" t="s">
        <v>2136</v>
      </c>
      <c r="B590" s="90" t="s">
        <v>2137</v>
      </c>
    </row>
    <row r="591" spans="1:2" ht="12.75">
      <c r="A591" s="90" t="s">
        <v>326</v>
      </c>
      <c r="B591" s="90" t="s">
        <v>327</v>
      </c>
    </row>
    <row r="592" spans="1:2" ht="12.75">
      <c r="A592" s="90" t="s">
        <v>1725</v>
      </c>
      <c r="B592" s="90" t="s">
        <v>1724</v>
      </c>
    </row>
    <row r="593" spans="1:2" ht="12.75">
      <c r="A593" s="90" t="s">
        <v>345</v>
      </c>
      <c r="B593" s="90" t="s">
        <v>344</v>
      </c>
    </row>
    <row r="594" spans="1:2" ht="12.75">
      <c r="A594" s="90" t="s">
        <v>1713</v>
      </c>
      <c r="B594" s="90" t="s">
        <v>1712</v>
      </c>
    </row>
    <row r="595" spans="1:2" ht="12.75">
      <c r="A595" s="90" t="s">
        <v>336</v>
      </c>
      <c r="B595" s="90" t="s">
        <v>337</v>
      </c>
    </row>
    <row r="596" spans="1:2" ht="12.75">
      <c r="A596" s="90" t="s">
        <v>1737</v>
      </c>
      <c r="B596" s="90" t="s">
        <v>1736</v>
      </c>
    </row>
    <row r="597" spans="1:2" ht="12.75">
      <c r="A597" s="90" t="s">
        <v>2302</v>
      </c>
      <c r="B597" s="90" t="s">
        <v>2301</v>
      </c>
    </row>
    <row r="598" spans="1:2" ht="12.75">
      <c r="A598" s="90" t="s">
        <v>1721</v>
      </c>
      <c r="B598" s="90" t="s">
        <v>1720</v>
      </c>
    </row>
    <row r="599" spans="1:2" ht="12.75">
      <c r="A599" s="90" t="s">
        <v>341</v>
      </c>
      <c r="B599" s="90" t="s">
        <v>340</v>
      </c>
    </row>
    <row r="600" spans="1:2" ht="12.75">
      <c r="A600" s="90" t="s">
        <v>1723</v>
      </c>
      <c r="B600" s="90" t="s">
        <v>1722</v>
      </c>
    </row>
    <row r="601" spans="1:2" ht="12.75">
      <c r="A601" s="90" t="s">
        <v>343</v>
      </c>
      <c r="B601" s="90" t="s">
        <v>342</v>
      </c>
    </row>
    <row r="602" spans="1:2" ht="12.75">
      <c r="A602" s="90" t="s">
        <v>1731</v>
      </c>
      <c r="B602" s="90" t="s">
        <v>1730</v>
      </c>
    </row>
    <row r="603" spans="1:2" ht="12.75">
      <c r="A603" s="90" t="s">
        <v>347</v>
      </c>
      <c r="B603" s="90" t="s">
        <v>346</v>
      </c>
    </row>
    <row r="604" spans="1:2" ht="12.75">
      <c r="A604" s="90" t="s">
        <v>1733</v>
      </c>
      <c r="B604" s="90" t="s">
        <v>1732</v>
      </c>
    </row>
    <row r="605" spans="1:2" ht="12.75">
      <c r="A605" s="90" t="s">
        <v>348</v>
      </c>
      <c r="B605" s="90" t="s">
        <v>2007</v>
      </c>
    </row>
    <row r="606" spans="1:2" ht="12.75">
      <c r="A606" s="90" t="s">
        <v>1727</v>
      </c>
      <c r="B606" s="90" t="s">
        <v>1726</v>
      </c>
    </row>
    <row r="607" spans="1:2" ht="12.75">
      <c r="A607" s="90" t="s">
        <v>140</v>
      </c>
      <c r="B607" s="90" t="s">
        <v>139</v>
      </c>
    </row>
    <row r="608" spans="1:2" ht="12.75">
      <c r="A608" s="90" t="s">
        <v>1747</v>
      </c>
      <c r="B608" s="90" t="s">
        <v>1746</v>
      </c>
    </row>
    <row r="609" spans="1:2" ht="12.75">
      <c r="A609" s="90" t="s">
        <v>168</v>
      </c>
      <c r="B609" s="90" t="s">
        <v>167</v>
      </c>
    </row>
    <row r="610" spans="1:2" ht="12.75">
      <c r="A610" s="90" t="s">
        <v>166</v>
      </c>
      <c r="B610" s="90" t="s">
        <v>165</v>
      </c>
    </row>
    <row r="611" spans="1:2" ht="12.75">
      <c r="A611" s="90" t="s">
        <v>2547</v>
      </c>
      <c r="B611" s="90" t="s">
        <v>2546</v>
      </c>
    </row>
    <row r="612" spans="1:2" ht="12.75">
      <c r="A612" s="90" t="s">
        <v>2549</v>
      </c>
      <c r="B612" s="90" t="s">
        <v>2548</v>
      </c>
    </row>
    <row r="613" spans="1:2" ht="12.75">
      <c r="A613" s="90" t="s">
        <v>568</v>
      </c>
      <c r="B613" s="90" t="s">
        <v>567</v>
      </c>
    </row>
    <row r="614" spans="1:2" ht="12.75">
      <c r="A614" s="90" t="s">
        <v>1265</v>
      </c>
      <c r="B614" s="90" t="s">
        <v>1264</v>
      </c>
    </row>
    <row r="615" spans="1:2" ht="12.75">
      <c r="A615" s="90" t="s">
        <v>394</v>
      </c>
      <c r="B615" s="90" t="s">
        <v>393</v>
      </c>
    </row>
    <row r="616" spans="1:2" ht="12.75">
      <c r="A616" s="90" t="s">
        <v>2462</v>
      </c>
      <c r="B616" s="90" t="s">
        <v>2461</v>
      </c>
    </row>
    <row r="617" spans="1:2" ht="12.75">
      <c r="A617" s="90" t="s">
        <v>130</v>
      </c>
      <c r="B617" s="90" t="s">
        <v>129</v>
      </c>
    </row>
    <row r="618" spans="1:2" ht="12.75">
      <c r="A618" s="90" t="s">
        <v>1706</v>
      </c>
      <c r="B618" s="90" t="s">
        <v>1707</v>
      </c>
    </row>
    <row r="619" spans="1:2" ht="12.75">
      <c r="A619" s="90" t="s">
        <v>1693</v>
      </c>
      <c r="B619" s="90" t="s">
        <v>1692</v>
      </c>
    </row>
    <row r="620" spans="1:2" ht="12.75">
      <c r="A620" s="90" t="s">
        <v>1691</v>
      </c>
      <c r="B620" s="90" t="s">
        <v>1690</v>
      </c>
    </row>
    <row r="621" spans="1:2" ht="12.75">
      <c r="A621" s="90" t="s">
        <v>548</v>
      </c>
      <c r="B621" s="90" t="s">
        <v>547</v>
      </c>
    </row>
    <row r="622" spans="1:2" ht="12.75">
      <c r="A622" s="90" t="s">
        <v>550</v>
      </c>
      <c r="B622" s="90" t="s">
        <v>549</v>
      </c>
    </row>
    <row r="623" spans="1:2" ht="12.75">
      <c r="A623" s="90" t="s">
        <v>560</v>
      </c>
      <c r="B623" s="90" t="s">
        <v>559</v>
      </c>
    </row>
    <row r="624" spans="1:2" ht="12.75">
      <c r="A624" s="90" t="s">
        <v>1235</v>
      </c>
      <c r="B624" s="90" t="s">
        <v>1234</v>
      </c>
    </row>
    <row r="625" spans="1:2" ht="12.75">
      <c r="A625" s="90" t="s">
        <v>358</v>
      </c>
      <c r="B625" s="90" t="s">
        <v>357</v>
      </c>
    </row>
    <row r="626" spans="1:2" ht="12.75">
      <c r="A626" s="90" t="s">
        <v>2452</v>
      </c>
      <c r="B626" s="90" t="s">
        <v>2451</v>
      </c>
    </row>
    <row r="627" spans="1:2" ht="12.75">
      <c r="A627" s="90" t="s">
        <v>524</v>
      </c>
      <c r="B627" s="90" t="s">
        <v>523</v>
      </c>
    </row>
    <row r="628" spans="1:2" ht="12.75">
      <c r="A628" s="90" t="s">
        <v>1741</v>
      </c>
      <c r="B628" s="90" t="s">
        <v>1740</v>
      </c>
    </row>
    <row r="629" spans="1:2" ht="12.75">
      <c r="A629" s="90" t="s">
        <v>152</v>
      </c>
      <c r="B629" s="90" t="s">
        <v>151</v>
      </c>
    </row>
    <row r="630" spans="1:2" ht="12.75">
      <c r="A630" s="90" t="s">
        <v>65</v>
      </c>
      <c r="B630" s="90" t="s">
        <v>66</v>
      </c>
    </row>
    <row r="631" spans="1:2" ht="12.75">
      <c r="A631" s="90" t="s">
        <v>552</v>
      </c>
      <c r="B631" s="90" t="s">
        <v>551</v>
      </c>
    </row>
    <row r="632" spans="1:2" ht="12.75">
      <c r="A632" s="90" t="s">
        <v>554</v>
      </c>
      <c r="B632" s="90" t="s">
        <v>553</v>
      </c>
    </row>
    <row r="633" spans="1:2" ht="12.75">
      <c r="A633" s="90" t="s">
        <v>562</v>
      </c>
      <c r="B633" s="90" t="s">
        <v>561</v>
      </c>
    </row>
    <row r="634" spans="1:2" ht="12.75">
      <c r="A634" s="90" t="s">
        <v>1257</v>
      </c>
      <c r="B634" s="90" t="s">
        <v>1256</v>
      </c>
    </row>
    <row r="635" spans="1:2" ht="12.75">
      <c r="A635" s="90" t="s">
        <v>388</v>
      </c>
      <c r="B635" s="90" t="s">
        <v>387</v>
      </c>
    </row>
    <row r="636" spans="1:2" ht="12.75">
      <c r="A636" s="90" t="s">
        <v>2454</v>
      </c>
      <c r="B636" s="90" t="s">
        <v>2453</v>
      </c>
    </row>
    <row r="637" spans="1:2" ht="12.75">
      <c r="A637" s="90" t="s">
        <v>122</v>
      </c>
      <c r="B637" s="90" t="s">
        <v>121</v>
      </c>
    </row>
    <row r="638" spans="1:2" ht="12.75">
      <c r="A638" s="90" t="s">
        <v>1729</v>
      </c>
      <c r="B638" s="90" t="s">
        <v>1728</v>
      </c>
    </row>
    <row r="639" spans="1:2" ht="12.75">
      <c r="A639" s="90" t="s">
        <v>1715</v>
      </c>
      <c r="B639" s="90" t="s">
        <v>1714</v>
      </c>
    </row>
    <row r="640" spans="1:2" ht="12.75">
      <c r="A640" s="90" t="s">
        <v>339</v>
      </c>
      <c r="B640" s="90" t="s">
        <v>338</v>
      </c>
    </row>
    <row r="641" spans="1:2" ht="12.75">
      <c r="A641" s="90" t="s">
        <v>1709</v>
      </c>
      <c r="B641" s="90" t="s">
        <v>1708</v>
      </c>
    </row>
    <row r="642" spans="1:2" ht="12.75">
      <c r="A642" s="90" t="s">
        <v>333</v>
      </c>
      <c r="B642" s="90" t="s">
        <v>332</v>
      </c>
    </row>
    <row r="643" spans="1:2" ht="12.75">
      <c r="A643" s="90" t="s">
        <v>1711</v>
      </c>
      <c r="B643" s="90" t="s">
        <v>1710</v>
      </c>
    </row>
    <row r="644" spans="1:2" ht="12.75">
      <c r="A644" s="90" t="s">
        <v>335</v>
      </c>
      <c r="B644" s="90" t="s">
        <v>334</v>
      </c>
    </row>
    <row r="645" spans="1:2" ht="12.75">
      <c r="A645" s="90" t="s">
        <v>1718</v>
      </c>
      <c r="B645" s="90" t="s">
        <v>1719</v>
      </c>
    </row>
    <row r="646" spans="1:2" ht="12.75">
      <c r="A646" s="90" t="s">
        <v>1750</v>
      </c>
      <c r="B646" s="90" t="s">
        <v>1749</v>
      </c>
    </row>
    <row r="647" spans="1:2" ht="12.75">
      <c r="A647" s="90" t="s">
        <v>1553</v>
      </c>
      <c r="B647" s="90" t="s">
        <v>1552</v>
      </c>
    </row>
    <row r="648" spans="1:2" ht="12.75">
      <c r="A648" s="90" t="s">
        <v>1554</v>
      </c>
      <c r="B648" s="90" t="s">
        <v>1555</v>
      </c>
    </row>
    <row r="649" spans="1:2" ht="12.75">
      <c r="A649" s="90" t="s">
        <v>2176</v>
      </c>
      <c r="B649" s="90" t="s">
        <v>2177</v>
      </c>
    </row>
    <row r="650" spans="1:2" ht="12.75">
      <c r="A650" s="90" t="s">
        <v>481</v>
      </c>
      <c r="B650" s="90" t="s">
        <v>482</v>
      </c>
    </row>
    <row r="651" spans="1:2" ht="12.75">
      <c r="A651" s="90" t="s">
        <v>601</v>
      </c>
      <c r="B651" s="90" t="s">
        <v>600</v>
      </c>
    </row>
    <row r="652" spans="1:2" ht="12.75">
      <c r="A652" s="90" t="s">
        <v>1142</v>
      </c>
      <c r="B652" s="90" t="s">
        <v>1143</v>
      </c>
    </row>
    <row r="653" spans="1:2" ht="12.75">
      <c r="A653" s="90" t="s">
        <v>852</v>
      </c>
      <c r="B653" s="90" t="s">
        <v>851</v>
      </c>
    </row>
    <row r="654" spans="1:2" ht="12.75">
      <c r="A654" s="90" t="s">
        <v>854</v>
      </c>
      <c r="B654" s="90" t="s">
        <v>853</v>
      </c>
    </row>
    <row r="655" spans="1:2" ht="12.75">
      <c r="A655" s="90" t="s">
        <v>509</v>
      </c>
      <c r="B655" s="90" t="s">
        <v>510</v>
      </c>
    </row>
    <row r="656" spans="1:2" ht="12.75">
      <c r="A656" s="90" t="s">
        <v>959</v>
      </c>
      <c r="B656" s="90" t="s">
        <v>960</v>
      </c>
    </row>
    <row r="657" spans="1:2" ht="12.75">
      <c r="A657" s="90" t="s">
        <v>828</v>
      </c>
      <c r="B657" s="90" t="s">
        <v>827</v>
      </c>
    </row>
    <row r="658" spans="1:2" ht="12.75">
      <c r="A658" s="90" t="s">
        <v>744</v>
      </c>
      <c r="B658" s="90" t="s">
        <v>743</v>
      </c>
    </row>
    <row r="659" spans="1:2" ht="12.75">
      <c r="A659" s="90" t="s">
        <v>746</v>
      </c>
      <c r="B659" s="90" t="s">
        <v>745</v>
      </c>
    </row>
    <row r="660" spans="1:2" ht="12.75">
      <c r="A660" s="90" t="s">
        <v>690</v>
      </c>
      <c r="B660" s="90" t="s">
        <v>689</v>
      </c>
    </row>
    <row r="661" spans="1:2" ht="12.75">
      <c r="A661" s="90" t="s">
        <v>692</v>
      </c>
      <c r="B661" s="90" t="s">
        <v>691</v>
      </c>
    </row>
    <row r="662" spans="1:2" ht="12.75">
      <c r="A662" s="90" t="s">
        <v>1775</v>
      </c>
      <c r="B662" s="90" t="s">
        <v>1776</v>
      </c>
    </row>
    <row r="663" spans="1:2" ht="12.75">
      <c r="A663" s="90" t="s">
        <v>742</v>
      </c>
      <c r="B663" s="90" t="s">
        <v>741</v>
      </c>
    </row>
    <row r="664" spans="1:2" ht="12.75">
      <c r="A664" s="90" t="s">
        <v>443</v>
      </c>
      <c r="B664" s="90" t="s">
        <v>444</v>
      </c>
    </row>
    <row r="665" spans="1:2" ht="12.75">
      <c r="A665" s="90" t="s">
        <v>2571</v>
      </c>
      <c r="B665" s="90" t="s">
        <v>2570</v>
      </c>
    </row>
    <row r="666" spans="1:2" ht="12.75">
      <c r="A666" s="90" t="s">
        <v>442</v>
      </c>
      <c r="B666" s="90" t="s">
        <v>441</v>
      </c>
    </row>
    <row r="667" spans="1:2" ht="12.75">
      <c r="A667" s="90" t="s">
        <v>1136</v>
      </c>
      <c r="B667" s="90" t="s">
        <v>1137</v>
      </c>
    </row>
    <row r="668" spans="1:2" ht="12.75">
      <c r="A668" s="90" t="s">
        <v>943</v>
      </c>
      <c r="B668" s="90" t="s">
        <v>944</v>
      </c>
    </row>
    <row r="669" spans="1:2" ht="12.75">
      <c r="A669" s="90" t="s">
        <v>29</v>
      </c>
      <c r="B669" s="90" t="s">
        <v>30</v>
      </c>
    </row>
    <row r="670" spans="1:2" ht="12.75">
      <c r="A670" s="90" t="s">
        <v>28</v>
      </c>
      <c r="B670" s="90" t="s">
        <v>27</v>
      </c>
    </row>
    <row r="671" spans="1:2" ht="12.75">
      <c r="A671" s="90" t="s">
        <v>1992</v>
      </c>
      <c r="B671" s="90" t="s">
        <v>1991</v>
      </c>
    </row>
    <row r="672" spans="1:2" ht="12.75">
      <c r="A672" s="90" t="s">
        <v>1138</v>
      </c>
      <c r="B672" s="90" t="s">
        <v>1139</v>
      </c>
    </row>
    <row r="673" spans="1:2" ht="12.75">
      <c r="A673" s="90" t="s">
        <v>674</v>
      </c>
      <c r="B673" s="90" t="s">
        <v>673</v>
      </c>
    </row>
    <row r="674" spans="1:2" ht="12.75">
      <c r="A674" s="90" t="s">
        <v>78</v>
      </c>
      <c r="B674" s="90" t="s">
        <v>77</v>
      </c>
    </row>
    <row r="675" spans="1:2" ht="12.75">
      <c r="A675" s="90" t="s">
        <v>676</v>
      </c>
      <c r="B675" s="90" t="s">
        <v>675</v>
      </c>
    </row>
    <row r="676" spans="1:2" ht="12.75">
      <c r="A676" s="90" t="s">
        <v>1388</v>
      </c>
      <c r="B676" s="90" t="s">
        <v>1389</v>
      </c>
    </row>
    <row r="677" spans="1:2" ht="12.75">
      <c r="A677" s="90" t="s">
        <v>1390</v>
      </c>
      <c r="B677" s="90" t="s">
        <v>1391</v>
      </c>
    </row>
    <row r="678" spans="1:2" ht="12.75">
      <c r="A678" s="90" t="s">
        <v>1392</v>
      </c>
      <c r="B678" s="90" t="s">
        <v>1393</v>
      </c>
    </row>
    <row r="679" spans="1:2" ht="12.75">
      <c r="A679" s="90" t="s">
        <v>1382</v>
      </c>
      <c r="B679" s="90" t="s">
        <v>1383</v>
      </c>
    </row>
    <row r="680" spans="1:2" ht="12.75">
      <c r="A680" s="90" t="s">
        <v>1384</v>
      </c>
      <c r="B680" s="90" t="s">
        <v>1385</v>
      </c>
    </row>
    <row r="681" spans="1:2" ht="12.75">
      <c r="A681" s="90" t="s">
        <v>1386</v>
      </c>
      <c r="B681" s="90" t="s">
        <v>1387</v>
      </c>
    </row>
    <row r="682" spans="1:2" ht="12.75">
      <c r="A682" s="90" t="s">
        <v>1221</v>
      </c>
      <c r="B682" s="90" t="s">
        <v>1220</v>
      </c>
    </row>
    <row r="683" spans="1:2" ht="12.75">
      <c r="A683" s="90" t="s">
        <v>1504</v>
      </c>
      <c r="B683" s="90" t="s">
        <v>1505</v>
      </c>
    </row>
    <row r="684" spans="1:2" ht="12.75">
      <c r="A684" s="90" t="s">
        <v>2099</v>
      </c>
      <c r="B684" s="90" t="s">
        <v>2100</v>
      </c>
    </row>
    <row r="685" spans="1:2" ht="12.75">
      <c r="A685" s="90" t="s">
        <v>513</v>
      </c>
      <c r="B685" s="90" t="s">
        <v>514</v>
      </c>
    </row>
    <row r="686" spans="1:2" ht="12.75">
      <c r="A686" s="90" t="s">
        <v>43</v>
      </c>
      <c r="B686" s="90" t="s">
        <v>44</v>
      </c>
    </row>
    <row r="687" spans="1:2" ht="12.75">
      <c r="A687" s="90" t="s">
        <v>515</v>
      </c>
      <c r="B687" s="90" t="s">
        <v>516</v>
      </c>
    </row>
    <row r="688" spans="1:2" ht="12.75">
      <c r="A688" s="90" t="s">
        <v>1437</v>
      </c>
      <c r="B688" s="90" t="s">
        <v>1436</v>
      </c>
    </row>
    <row r="689" spans="1:2" ht="12.75">
      <c r="A689" s="90" t="s">
        <v>1425</v>
      </c>
      <c r="B689" s="90" t="s">
        <v>1424</v>
      </c>
    </row>
    <row r="690" spans="1:2" ht="12.75">
      <c r="A690" s="90" t="s">
        <v>1431</v>
      </c>
      <c r="B690" s="90" t="s">
        <v>1430</v>
      </c>
    </row>
    <row r="691" spans="1:2" ht="12.75">
      <c r="A691" s="90" t="s">
        <v>1423</v>
      </c>
      <c r="B691" s="90" t="s">
        <v>1422</v>
      </c>
    </row>
    <row r="692" spans="1:2" ht="12.75">
      <c r="A692" s="90" t="s">
        <v>1433</v>
      </c>
      <c r="B692" s="90" t="s">
        <v>1432</v>
      </c>
    </row>
    <row r="693" spans="1:2" ht="12.75">
      <c r="A693" s="90" t="s">
        <v>1441</v>
      </c>
      <c r="B693" s="90" t="s">
        <v>1440</v>
      </c>
    </row>
    <row r="694" spans="1:2" ht="12.75">
      <c r="A694" s="90" t="s">
        <v>1445</v>
      </c>
      <c r="B694" s="90" t="s">
        <v>1444</v>
      </c>
    </row>
    <row r="695" spans="1:2" ht="12.75">
      <c r="A695" s="90" t="s">
        <v>1447</v>
      </c>
      <c r="B695" s="90" t="s">
        <v>1446</v>
      </c>
    </row>
    <row r="696" spans="1:2" ht="12.75">
      <c r="A696" s="90" t="s">
        <v>1443</v>
      </c>
      <c r="B696" s="90" t="s">
        <v>1442</v>
      </c>
    </row>
    <row r="697" spans="1:2" ht="12.75">
      <c r="A697" s="90" t="s">
        <v>2244</v>
      </c>
      <c r="B697" s="90" t="s">
        <v>2243</v>
      </c>
    </row>
    <row r="698" spans="1:2" ht="12.75">
      <c r="A698" s="90" t="s">
        <v>1435</v>
      </c>
      <c r="B698" s="90" t="s">
        <v>1434</v>
      </c>
    </row>
    <row r="699" spans="1:2" ht="12.75">
      <c r="A699" s="90" t="s">
        <v>1449</v>
      </c>
      <c r="B699" s="90" t="s">
        <v>1448</v>
      </c>
    </row>
    <row r="700" spans="1:2" ht="12.75">
      <c r="A700" s="90" t="s">
        <v>1427</v>
      </c>
      <c r="B700" s="90" t="s">
        <v>1426</v>
      </c>
    </row>
    <row r="701" spans="1:2" ht="12.75">
      <c r="A701" s="90" t="s">
        <v>1429</v>
      </c>
      <c r="B701" s="90" t="s">
        <v>1428</v>
      </c>
    </row>
    <row r="702" spans="1:2" ht="12.75">
      <c r="A702" s="90" t="s">
        <v>2446</v>
      </c>
      <c r="B702" s="90" t="s">
        <v>2445</v>
      </c>
    </row>
    <row r="703" spans="1:2" ht="12.75">
      <c r="A703" s="90" t="s">
        <v>749</v>
      </c>
      <c r="B703" s="90" t="s">
        <v>1053</v>
      </c>
    </row>
    <row r="704" spans="1:2" ht="12.75">
      <c r="A704" s="90" t="s">
        <v>1324</v>
      </c>
      <c r="B704" s="90" t="s">
        <v>1323</v>
      </c>
    </row>
    <row r="705" spans="1:2" ht="12.75">
      <c r="A705" s="90" t="s">
        <v>1604</v>
      </c>
      <c r="B705" s="90" t="s">
        <v>1603</v>
      </c>
    </row>
    <row r="706" spans="1:2" ht="12.75">
      <c r="A706" s="90" t="s">
        <v>1310</v>
      </c>
      <c r="B706" s="90" t="s">
        <v>1309</v>
      </c>
    </row>
    <row r="707" spans="1:2" ht="12.75">
      <c r="A707" s="90" t="s">
        <v>1602</v>
      </c>
      <c r="B707" s="90" t="s">
        <v>1601</v>
      </c>
    </row>
    <row r="708" spans="1:2" ht="12.75">
      <c r="A708" s="90" t="s">
        <v>1316</v>
      </c>
      <c r="B708" s="90" t="s">
        <v>1315</v>
      </c>
    </row>
    <row r="709" spans="1:2" ht="12.75">
      <c r="A709" s="90" t="s">
        <v>1624</v>
      </c>
      <c r="B709" s="90" t="s">
        <v>1623</v>
      </c>
    </row>
    <row r="710" spans="1:2" ht="12.75">
      <c r="A710" s="90" t="s">
        <v>1599</v>
      </c>
      <c r="B710" s="90" t="s">
        <v>1600</v>
      </c>
    </row>
    <row r="711" spans="1:2" ht="12.75">
      <c r="A711" s="90" t="s">
        <v>1628</v>
      </c>
      <c r="B711" s="90" t="s">
        <v>1627</v>
      </c>
    </row>
    <row r="712" spans="1:2" ht="12.75">
      <c r="A712" s="90" t="s">
        <v>1626</v>
      </c>
      <c r="B712" s="90" t="s">
        <v>1625</v>
      </c>
    </row>
    <row r="713" spans="1:2" ht="12.75">
      <c r="A713" s="90" t="s">
        <v>1331</v>
      </c>
      <c r="B713" s="90" t="s">
        <v>1608</v>
      </c>
    </row>
    <row r="714" spans="1:2" ht="12.75">
      <c r="A714" s="90" t="s">
        <v>1318</v>
      </c>
      <c r="B714" s="90" t="s">
        <v>1317</v>
      </c>
    </row>
    <row r="715" spans="1:2" ht="12.75">
      <c r="A715" s="90" t="s">
        <v>1630</v>
      </c>
      <c r="B715" s="90" t="s">
        <v>1629</v>
      </c>
    </row>
    <row r="716" spans="1:2" ht="12.75">
      <c r="A716" s="90" t="s">
        <v>1304</v>
      </c>
      <c r="B716" s="90" t="s">
        <v>1303</v>
      </c>
    </row>
    <row r="717" spans="1:2" ht="12.75">
      <c r="A717" s="90" t="s">
        <v>1306</v>
      </c>
      <c r="B717" s="90" t="s">
        <v>1305</v>
      </c>
    </row>
    <row r="718" spans="1:2" ht="12.75">
      <c r="A718" s="90" t="s">
        <v>1616</v>
      </c>
      <c r="B718" s="90" t="s">
        <v>1615</v>
      </c>
    </row>
    <row r="719" spans="1:2" ht="12.75">
      <c r="A719" s="90" t="s">
        <v>1614</v>
      </c>
      <c r="B719" s="90" t="s">
        <v>1613</v>
      </c>
    </row>
    <row r="720" spans="1:2" ht="12.75">
      <c r="A720" s="90" t="s">
        <v>1308</v>
      </c>
      <c r="B720" s="90" t="s">
        <v>1307</v>
      </c>
    </row>
    <row r="721" spans="1:2" ht="12.75">
      <c r="A721" s="90" t="s">
        <v>1641</v>
      </c>
      <c r="B721" s="90" t="s">
        <v>1642</v>
      </c>
    </row>
    <row r="722" spans="1:2" ht="12.75">
      <c r="A722" s="90" t="s">
        <v>580</v>
      </c>
      <c r="B722" s="90" t="s">
        <v>581</v>
      </c>
    </row>
    <row r="723" spans="1:2" ht="12.75">
      <c r="A723" s="90" t="s">
        <v>530</v>
      </c>
      <c r="B723" s="90" t="s">
        <v>529</v>
      </c>
    </row>
    <row r="724" spans="1:2" ht="12.75">
      <c r="A724" s="90" t="s">
        <v>88</v>
      </c>
      <c r="B724" s="90" t="s">
        <v>87</v>
      </c>
    </row>
    <row r="725" spans="1:2" ht="12.75">
      <c r="A725" s="90" t="s">
        <v>90</v>
      </c>
      <c r="B725" s="90" t="s">
        <v>89</v>
      </c>
    </row>
    <row r="726" spans="1:2" ht="12.75">
      <c r="A726" s="90" t="s">
        <v>491</v>
      </c>
      <c r="B726" s="90" t="s">
        <v>492</v>
      </c>
    </row>
    <row r="727" spans="1:2" ht="12.75">
      <c r="A727" s="90" t="s">
        <v>586</v>
      </c>
      <c r="B727" s="90" t="s">
        <v>587</v>
      </c>
    </row>
    <row r="728" spans="1:2" ht="12.75">
      <c r="A728" s="90" t="s">
        <v>2216</v>
      </c>
      <c r="B728" s="90" t="s">
        <v>2215</v>
      </c>
    </row>
    <row r="729" spans="1:2" ht="12.75">
      <c r="A729" s="90" t="s">
        <v>2220</v>
      </c>
      <c r="B729" s="90" t="s">
        <v>2219</v>
      </c>
    </row>
    <row r="730" spans="1:2" ht="12.75">
      <c r="A730" s="90" t="s">
        <v>1996</v>
      </c>
      <c r="B730" s="90" t="s">
        <v>1995</v>
      </c>
    </row>
    <row r="731" spans="1:2" ht="12.75">
      <c r="A731" s="90" t="s">
        <v>2223</v>
      </c>
      <c r="B731" s="90" t="s">
        <v>2224</v>
      </c>
    </row>
    <row r="732" spans="1:2" ht="12.75">
      <c r="A732" s="90" t="s">
        <v>2226</v>
      </c>
      <c r="B732" s="90" t="s">
        <v>2225</v>
      </c>
    </row>
    <row r="733" spans="1:2" ht="12.75">
      <c r="A733" s="90" t="s">
        <v>1753</v>
      </c>
      <c r="B733" s="90" t="s">
        <v>1754</v>
      </c>
    </row>
    <row r="734" spans="1:2" ht="12.75">
      <c r="A734" s="90" t="s">
        <v>606</v>
      </c>
      <c r="B734" s="90" t="s">
        <v>607</v>
      </c>
    </row>
    <row r="735" spans="1:2" ht="12.75">
      <c r="A735" s="90" t="s">
        <v>946</v>
      </c>
      <c r="B735" s="90" t="s">
        <v>945</v>
      </c>
    </row>
    <row r="736" spans="1:2" ht="12.75">
      <c r="A736" s="90" t="s">
        <v>2204</v>
      </c>
      <c r="B736" s="90" t="s">
        <v>2205</v>
      </c>
    </row>
    <row r="737" spans="1:2" ht="12.75">
      <c r="A737" s="90" t="s">
        <v>1133</v>
      </c>
      <c r="B737" s="90" t="s">
        <v>1132</v>
      </c>
    </row>
    <row r="738" spans="1:2" ht="12.75">
      <c r="A738" s="90" t="s">
        <v>1511</v>
      </c>
      <c r="B738" s="90" t="s">
        <v>1510</v>
      </c>
    </row>
    <row r="739" spans="1:2" ht="12.75">
      <c r="A739" s="90" t="s">
        <v>1506</v>
      </c>
      <c r="B739" s="90" t="s">
        <v>1507</v>
      </c>
    </row>
    <row r="740" spans="1:2" ht="12.75">
      <c r="A740" s="90" t="s">
        <v>1508</v>
      </c>
      <c r="B740" s="90" t="s">
        <v>1509</v>
      </c>
    </row>
    <row r="741" spans="1:2" ht="12.75">
      <c r="A741" s="90" t="s">
        <v>2095</v>
      </c>
      <c r="B741" s="90" t="s">
        <v>2096</v>
      </c>
    </row>
    <row r="742" spans="1:2" ht="12.75">
      <c r="A742" s="90" t="s">
        <v>1226</v>
      </c>
      <c r="B742" s="90" t="s">
        <v>1227</v>
      </c>
    </row>
    <row r="743" spans="1:2" ht="12.75">
      <c r="A743" s="90" t="s">
        <v>1228</v>
      </c>
      <c r="B743" s="90" t="s">
        <v>1229</v>
      </c>
    </row>
    <row r="744" spans="1:2" ht="12.75">
      <c r="A744" s="90" t="s">
        <v>2315</v>
      </c>
      <c r="B744" s="90" t="s">
        <v>2316</v>
      </c>
    </row>
    <row r="745" spans="1:2" ht="12.75">
      <c r="A745" s="90" t="s">
        <v>2317</v>
      </c>
      <c r="B745" s="90" t="s">
        <v>2318</v>
      </c>
    </row>
    <row r="746" spans="1:2" ht="12.75">
      <c r="A746" s="90" t="s">
        <v>459</v>
      </c>
      <c r="B746" s="90" t="s">
        <v>460</v>
      </c>
    </row>
    <row r="747" spans="1:2" ht="12.75">
      <c r="A747" s="90" t="s">
        <v>461</v>
      </c>
      <c r="B747" s="90" t="s">
        <v>2434</v>
      </c>
    </row>
    <row r="748" spans="1:2" ht="12.75">
      <c r="A748" s="90" t="s">
        <v>2097</v>
      </c>
      <c r="B748" s="90" t="s">
        <v>2098</v>
      </c>
    </row>
    <row r="749" spans="1:2" ht="12.75">
      <c r="A749" s="90" t="s">
        <v>855</v>
      </c>
      <c r="B749" s="90" t="s">
        <v>856</v>
      </c>
    </row>
    <row r="750" spans="1:2" ht="12.75">
      <c r="A750" s="90" t="s">
        <v>1329</v>
      </c>
      <c r="B750" s="90" t="s">
        <v>1330</v>
      </c>
    </row>
    <row r="751" spans="1:2" ht="12.75">
      <c r="A751" s="90" t="s">
        <v>493</v>
      </c>
      <c r="B751" s="90" t="s">
        <v>494</v>
      </c>
    </row>
    <row r="752" spans="1:2" ht="12.75">
      <c r="A752" s="90" t="s">
        <v>1300</v>
      </c>
      <c r="B752" s="90" t="s">
        <v>1299</v>
      </c>
    </row>
    <row r="753" spans="1:2" ht="12.75">
      <c r="A753" s="90" t="s">
        <v>536</v>
      </c>
      <c r="B753" s="90" t="s">
        <v>535</v>
      </c>
    </row>
    <row r="754" spans="1:2" ht="12.75">
      <c r="A754" s="90" t="s">
        <v>1632</v>
      </c>
      <c r="B754" s="90" t="s">
        <v>1631</v>
      </c>
    </row>
    <row r="755" spans="1:2" ht="12.75">
      <c r="A755" s="90" t="s">
        <v>537</v>
      </c>
      <c r="B755" s="90" t="s">
        <v>538</v>
      </c>
    </row>
    <row r="756" spans="1:2" ht="12.75">
      <c r="A756" s="90" t="s">
        <v>1634</v>
      </c>
      <c r="B756" s="90" t="s">
        <v>1633</v>
      </c>
    </row>
    <row r="757" spans="1:2" ht="12.75">
      <c r="A757" s="90" t="s">
        <v>507</v>
      </c>
      <c r="B757" s="90" t="s">
        <v>508</v>
      </c>
    </row>
    <row r="758" spans="1:2" ht="12.75">
      <c r="A758" s="90" t="s">
        <v>1302</v>
      </c>
      <c r="B758" s="90" t="s">
        <v>1301</v>
      </c>
    </row>
    <row r="759" spans="1:2" ht="12.75">
      <c r="A759" s="90" t="s">
        <v>540</v>
      </c>
      <c r="B759" s="90" t="s">
        <v>539</v>
      </c>
    </row>
    <row r="760" spans="1:2" ht="12.75">
      <c r="A760" s="90" t="s">
        <v>1312</v>
      </c>
      <c r="B760" s="90" t="s">
        <v>1311</v>
      </c>
    </row>
    <row r="761" spans="1:2" ht="12.75">
      <c r="A761" s="90" t="s">
        <v>836</v>
      </c>
      <c r="B761" s="90" t="s">
        <v>835</v>
      </c>
    </row>
    <row r="762" spans="1:2" ht="12.75">
      <c r="A762" s="90" t="s">
        <v>1326</v>
      </c>
      <c r="B762" s="90" t="s">
        <v>1325</v>
      </c>
    </row>
    <row r="763" spans="1:2" ht="12.75">
      <c r="A763" s="90" t="s">
        <v>748</v>
      </c>
      <c r="B763" s="90" t="s">
        <v>747</v>
      </c>
    </row>
    <row r="764" spans="1:2" ht="12.75">
      <c r="A764" s="90" t="s">
        <v>1612</v>
      </c>
      <c r="B764" s="90" t="s">
        <v>1611</v>
      </c>
    </row>
    <row r="765" spans="1:2" ht="12.75">
      <c r="A765" s="90" t="s">
        <v>720</v>
      </c>
      <c r="B765" s="90" t="s">
        <v>719</v>
      </c>
    </row>
    <row r="766" spans="1:2" ht="12.75">
      <c r="A766" s="90" t="s">
        <v>1622</v>
      </c>
      <c r="B766" s="90" t="s">
        <v>1621</v>
      </c>
    </row>
    <row r="767" spans="1:2" ht="12.75">
      <c r="A767" s="90" t="s">
        <v>1217</v>
      </c>
      <c r="B767" s="90" t="s">
        <v>1216</v>
      </c>
    </row>
    <row r="768" spans="1:2" ht="12.75">
      <c r="A768" s="90" t="s">
        <v>1322</v>
      </c>
      <c r="B768" s="90" t="s">
        <v>1321</v>
      </c>
    </row>
    <row r="769" spans="1:2" ht="12.75">
      <c r="A769" s="90" t="s">
        <v>1213</v>
      </c>
      <c r="B769" s="90" t="s">
        <v>1212</v>
      </c>
    </row>
    <row r="770" spans="1:2" ht="12.75">
      <c r="A770" s="90" t="s">
        <v>1320</v>
      </c>
      <c r="B770" s="90" t="s">
        <v>1319</v>
      </c>
    </row>
    <row r="771" spans="1:2" ht="12.75">
      <c r="A771" s="90" t="s">
        <v>1993</v>
      </c>
      <c r="B771" s="90" t="s">
        <v>1994</v>
      </c>
    </row>
    <row r="772" spans="1:2" ht="12.75">
      <c r="A772" s="90" t="s">
        <v>1890</v>
      </c>
      <c r="B772" s="90" t="s">
        <v>1891</v>
      </c>
    </row>
    <row r="773" spans="1:2" ht="12.75">
      <c r="A773" s="90" t="s">
        <v>578</v>
      </c>
      <c r="B773" s="90" t="s">
        <v>579</v>
      </c>
    </row>
    <row r="774" spans="1:2" ht="12.75">
      <c r="A774" s="90" t="s">
        <v>1773</v>
      </c>
      <c r="B774" s="90" t="s">
        <v>1774</v>
      </c>
    </row>
    <row r="775" spans="1:2" ht="12.75">
      <c r="A775" s="90" t="s">
        <v>1886</v>
      </c>
      <c r="B775" s="90" t="s">
        <v>1887</v>
      </c>
    </row>
    <row r="776" spans="1:2" ht="12.75">
      <c r="A776" s="90" t="s">
        <v>505</v>
      </c>
      <c r="B776" s="90" t="s">
        <v>506</v>
      </c>
    </row>
    <row r="777" spans="1:2" ht="12.75">
      <c r="A777" s="90" t="s">
        <v>479</v>
      </c>
      <c r="B777" s="90" t="s">
        <v>480</v>
      </c>
    </row>
    <row r="778" spans="1:2" ht="12.75">
      <c r="A778" s="90" t="s">
        <v>1893</v>
      </c>
      <c r="B778" s="90" t="s">
        <v>1892</v>
      </c>
    </row>
    <row r="779" spans="1:2" ht="12.75">
      <c r="A779" s="90" t="s">
        <v>738</v>
      </c>
      <c r="B779" s="90" t="s">
        <v>737</v>
      </c>
    </row>
    <row r="780" spans="1:2" ht="12.75">
      <c r="A780" s="90" t="s">
        <v>72</v>
      </c>
      <c r="B780" s="90" t="s">
        <v>2003</v>
      </c>
    </row>
    <row r="781" spans="1:2" ht="12.75">
      <c r="A781" s="90" t="s">
        <v>684</v>
      </c>
      <c r="B781" s="90" t="s">
        <v>683</v>
      </c>
    </row>
    <row r="782" spans="1:2" ht="12.75">
      <c r="A782" s="90" t="s">
        <v>736</v>
      </c>
      <c r="B782" s="90" t="s">
        <v>735</v>
      </c>
    </row>
    <row r="783" spans="1:2" ht="12.75">
      <c r="A783" s="90" t="s">
        <v>1112</v>
      </c>
      <c r="B783" s="90" t="s">
        <v>1113</v>
      </c>
    </row>
    <row r="784" spans="1:2" ht="12.75">
      <c r="A784" s="90" t="s">
        <v>844</v>
      </c>
      <c r="B784" s="90" t="s">
        <v>843</v>
      </c>
    </row>
    <row r="785" spans="1:2" ht="12.75">
      <c r="A785" s="90" t="s">
        <v>842</v>
      </c>
      <c r="B785" s="90" t="s">
        <v>841</v>
      </c>
    </row>
    <row r="786" spans="1:2" ht="12.75">
      <c r="A786" s="90" t="s">
        <v>952</v>
      </c>
      <c r="B786" s="90" t="s">
        <v>951</v>
      </c>
    </row>
    <row r="787" spans="1:2" ht="12.75">
      <c r="A787" s="90" t="s">
        <v>950</v>
      </c>
      <c r="B787" s="90" t="s">
        <v>949</v>
      </c>
    </row>
    <row r="788" spans="1:2" ht="12.75">
      <c r="A788" s="90" t="s">
        <v>1341</v>
      </c>
      <c r="B788" s="90" t="s">
        <v>1340</v>
      </c>
    </row>
    <row r="789" spans="1:2" ht="12.75">
      <c r="A789" s="90" t="s">
        <v>1347</v>
      </c>
      <c r="B789" s="90" t="s">
        <v>1346</v>
      </c>
    </row>
    <row r="790" spans="1:2" ht="12.75">
      <c r="A790" s="90" t="s">
        <v>1042</v>
      </c>
      <c r="B790" s="90" t="s">
        <v>1041</v>
      </c>
    </row>
    <row r="791" spans="1:2" ht="12.75">
      <c r="A791" s="90" t="s">
        <v>2002</v>
      </c>
      <c r="B791" s="90" t="s">
        <v>2001</v>
      </c>
    </row>
    <row r="792" spans="1:2" ht="12.75">
      <c r="A792" s="90" t="s">
        <v>686</v>
      </c>
      <c r="B792" s="90" t="s">
        <v>685</v>
      </c>
    </row>
    <row r="793" spans="1:2" ht="12.75">
      <c r="A793" s="90" t="s">
        <v>1337</v>
      </c>
      <c r="B793" s="90" t="s">
        <v>1336</v>
      </c>
    </row>
    <row r="794" spans="1:2" ht="12.75">
      <c r="A794" s="90" t="s">
        <v>1345</v>
      </c>
      <c r="B794" s="90" t="s">
        <v>1344</v>
      </c>
    </row>
    <row r="795" spans="1:2" ht="12.75">
      <c r="A795" s="90" t="s">
        <v>650</v>
      </c>
      <c r="B795" s="90" t="s">
        <v>649</v>
      </c>
    </row>
    <row r="796" spans="1:2" ht="12.75">
      <c r="A796" s="90" t="s">
        <v>838</v>
      </c>
      <c r="B796" s="90" t="s">
        <v>837</v>
      </c>
    </row>
    <row r="797" spans="1:2" ht="12.75">
      <c r="A797" s="90" t="s">
        <v>1333</v>
      </c>
      <c r="B797" s="90" t="s">
        <v>1332</v>
      </c>
    </row>
    <row r="798" spans="1:2" ht="12.75">
      <c r="A798" s="90" t="s">
        <v>1335</v>
      </c>
      <c r="B798" s="90" t="s">
        <v>1334</v>
      </c>
    </row>
    <row r="799" spans="1:2" ht="12.75">
      <c r="A799" s="90" t="s">
        <v>1052</v>
      </c>
      <c r="B799" s="90" t="s">
        <v>1051</v>
      </c>
    </row>
    <row r="800" spans="1:2" ht="12.75">
      <c r="A800" s="90" t="s">
        <v>1343</v>
      </c>
      <c r="B800" s="90" t="s">
        <v>1342</v>
      </c>
    </row>
    <row r="801" spans="1:2" ht="12.75">
      <c r="A801" s="90" t="s">
        <v>10</v>
      </c>
      <c r="B801" s="90" t="s">
        <v>9</v>
      </c>
    </row>
    <row r="802" spans="1:2" ht="12.75">
      <c r="A802" s="90" t="s">
        <v>12</v>
      </c>
      <c r="B802" s="90" t="s">
        <v>11</v>
      </c>
    </row>
    <row r="803" spans="1:2" ht="12.75">
      <c r="A803" s="90" t="s">
        <v>1349</v>
      </c>
      <c r="B803" s="90" t="s">
        <v>1348</v>
      </c>
    </row>
    <row r="804" spans="1:2" ht="12.75">
      <c r="A804" s="90" t="s">
        <v>1148</v>
      </c>
      <c r="B804" s="90" t="s">
        <v>1149</v>
      </c>
    </row>
    <row r="805" spans="1:2" ht="12.75">
      <c r="A805" s="90" t="s">
        <v>1103</v>
      </c>
      <c r="B805" s="90" t="s">
        <v>1102</v>
      </c>
    </row>
    <row r="806" spans="1:2" ht="12.75">
      <c r="A806" s="90" t="s">
        <v>822</v>
      </c>
      <c r="B806" s="90" t="s">
        <v>821</v>
      </c>
    </row>
    <row r="807" spans="1:2" ht="12.75">
      <c r="A807" s="90" t="s">
        <v>658</v>
      </c>
      <c r="B807" s="90" t="s">
        <v>657</v>
      </c>
    </row>
    <row r="808" spans="1:2" ht="12.75">
      <c r="A808" s="90" t="s">
        <v>1339</v>
      </c>
      <c r="B808" s="90" t="s">
        <v>1338</v>
      </c>
    </row>
    <row r="809" spans="1:2" ht="12.75">
      <c r="A809" s="90" t="s">
        <v>1097</v>
      </c>
      <c r="B809" s="90" t="s">
        <v>1096</v>
      </c>
    </row>
    <row r="810" spans="1:2" ht="12.75">
      <c r="A810" s="90" t="s">
        <v>1099</v>
      </c>
      <c r="B810" s="90" t="s">
        <v>1098</v>
      </c>
    </row>
    <row r="811" spans="1:2" ht="12.75">
      <c r="A811" s="90" t="s">
        <v>1351</v>
      </c>
      <c r="B811" s="90" t="s">
        <v>1350</v>
      </c>
    </row>
    <row r="812" spans="1:2" ht="12.75">
      <c r="A812" s="90" t="s">
        <v>726</v>
      </c>
      <c r="B812" s="90" t="s">
        <v>725</v>
      </c>
    </row>
    <row r="813" spans="1:2" ht="12.75">
      <c r="A813" s="90" t="s">
        <v>970</v>
      </c>
      <c r="B813" s="90" t="s">
        <v>969</v>
      </c>
    </row>
    <row r="814" spans="1:2" ht="12.75">
      <c r="A814" s="90" t="s">
        <v>728</v>
      </c>
      <c r="B814" s="90" t="s">
        <v>727</v>
      </c>
    </row>
    <row r="815" spans="1:2" ht="12.75">
      <c r="A815" s="90" t="s">
        <v>31</v>
      </c>
      <c r="B815" s="90" t="s">
        <v>32</v>
      </c>
    </row>
    <row r="816" spans="1:2" ht="12.75">
      <c r="A816" s="90" t="s">
        <v>1353</v>
      </c>
      <c r="B816" s="90" t="s">
        <v>1352</v>
      </c>
    </row>
    <row r="817" spans="1:2" ht="12.75">
      <c r="A817" s="90" t="s">
        <v>1172</v>
      </c>
      <c r="B817" s="90" t="s">
        <v>1173</v>
      </c>
    </row>
    <row r="818" spans="1:2" ht="12.75">
      <c r="A818" s="90" t="s">
        <v>734</v>
      </c>
      <c r="B818" s="90" t="s">
        <v>733</v>
      </c>
    </row>
    <row r="819" spans="1:2" ht="12.75">
      <c r="A819" s="90" t="s">
        <v>696</v>
      </c>
      <c r="B819" s="90" t="s">
        <v>695</v>
      </c>
    </row>
    <row r="820" spans="1:2" ht="12.75">
      <c r="A820" s="90" t="s">
        <v>694</v>
      </c>
      <c r="B820" s="90" t="s">
        <v>693</v>
      </c>
    </row>
    <row r="821" spans="1:2" ht="12.75">
      <c r="A821" s="90" t="s">
        <v>824</v>
      </c>
      <c r="B821" s="90" t="s">
        <v>823</v>
      </c>
    </row>
    <row r="822" spans="1:2" ht="12.75">
      <c r="A822" s="90" t="s">
        <v>875</v>
      </c>
      <c r="B822" s="90" t="s">
        <v>876</v>
      </c>
    </row>
    <row r="823" spans="1:2" ht="12.75">
      <c r="A823" s="90" t="s">
        <v>1643</v>
      </c>
      <c r="B823" s="90" t="s">
        <v>1644</v>
      </c>
    </row>
    <row r="824" spans="1:2" ht="12.75">
      <c r="A824" s="90" t="s">
        <v>1152</v>
      </c>
      <c r="B824" s="90" t="s">
        <v>1153</v>
      </c>
    </row>
    <row r="825" spans="1:2" ht="12.75">
      <c r="A825" s="90" t="s">
        <v>1888</v>
      </c>
      <c r="B825" s="90" t="s">
        <v>1889</v>
      </c>
    </row>
    <row r="826" spans="1:2" ht="12.75">
      <c r="A826" s="90" t="s">
        <v>1454</v>
      </c>
      <c r="B826" s="90" t="s">
        <v>1455</v>
      </c>
    </row>
    <row r="827" spans="1:2" ht="12.75">
      <c r="A827" s="90" t="s">
        <v>450</v>
      </c>
      <c r="B827" s="90" t="s">
        <v>449</v>
      </c>
    </row>
    <row r="828" spans="1:2" ht="12.75">
      <c r="A828" s="90" t="s">
        <v>1485</v>
      </c>
      <c r="B828" s="90" t="s">
        <v>1484</v>
      </c>
    </row>
    <row r="829" spans="1:2" ht="12.75">
      <c r="A829" s="90" t="s">
        <v>1367</v>
      </c>
      <c r="B829" s="90" t="s">
        <v>1366</v>
      </c>
    </row>
    <row r="830" spans="1:2" ht="12.75">
      <c r="A830" s="90" t="s">
        <v>448</v>
      </c>
      <c r="B830" s="90" t="s">
        <v>447</v>
      </c>
    </row>
    <row r="831" spans="1:2" ht="12.75">
      <c r="A831" s="90" t="s">
        <v>331</v>
      </c>
      <c r="B831" s="90" t="s">
        <v>330</v>
      </c>
    </row>
    <row r="832" spans="1:2" ht="12.75">
      <c r="A832" s="90" t="s">
        <v>230</v>
      </c>
      <c r="B832" s="90" t="s">
        <v>229</v>
      </c>
    </row>
    <row r="833" spans="1:2" ht="12.75">
      <c r="A833" s="90" t="s">
        <v>18</v>
      </c>
      <c r="B833" s="90" t="s">
        <v>17</v>
      </c>
    </row>
    <row r="834" spans="1:2" ht="12.75">
      <c r="A834" s="90" t="s">
        <v>652</v>
      </c>
      <c r="B834" s="90" t="s">
        <v>651</v>
      </c>
    </row>
    <row r="835" spans="1:2" ht="12.75">
      <c r="A835" s="90" t="s">
        <v>656</v>
      </c>
      <c r="B835" s="90" t="s">
        <v>655</v>
      </c>
    </row>
    <row r="836" spans="1:2" ht="12.75">
      <c r="A836" s="90" t="s">
        <v>654</v>
      </c>
      <c r="B836" s="90" t="s">
        <v>653</v>
      </c>
    </row>
    <row r="837" spans="1:2" ht="12.75">
      <c r="A837" s="90" t="s">
        <v>445</v>
      </c>
      <c r="B837" s="90" t="s">
        <v>446</v>
      </c>
    </row>
    <row r="838" spans="1:2" ht="12.75">
      <c r="A838" s="90" t="s">
        <v>1140</v>
      </c>
      <c r="B838" s="90" t="s">
        <v>1141</v>
      </c>
    </row>
    <row r="839" spans="1:2" ht="12.75">
      <c r="A839" s="90" t="s">
        <v>454</v>
      </c>
      <c r="B839" s="90" t="s">
        <v>453</v>
      </c>
    </row>
    <row r="840" spans="1:2" ht="12.75">
      <c r="A840" s="90" t="s">
        <v>452</v>
      </c>
      <c r="B840" s="90" t="s">
        <v>451</v>
      </c>
    </row>
    <row r="841" spans="1:2" ht="12.75">
      <c r="A841" s="90" t="s">
        <v>840</v>
      </c>
      <c r="B841" s="90" t="s">
        <v>839</v>
      </c>
    </row>
    <row r="842" spans="1:2" ht="12.75">
      <c r="A842" s="90" t="s">
        <v>1066</v>
      </c>
      <c r="B842" s="90" t="s">
        <v>1067</v>
      </c>
    </row>
    <row r="843" spans="1:2" ht="12.75">
      <c r="A843" s="90" t="s">
        <v>1328</v>
      </c>
      <c r="B843" s="90" t="s">
        <v>1327</v>
      </c>
    </row>
    <row r="844" spans="1:2" ht="12.75">
      <c r="A844" s="90" t="s">
        <v>1095</v>
      </c>
      <c r="B844" s="90" t="s">
        <v>1094</v>
      </c>
    </row>
    <row r="845" spans="1:2" ht="12.75">
      <c r="A845" s="90" t="s">
        <v>349</v>
      </c>
      <c r="B845" s="90" t="s">
        <v>350</v>
      </c>
    </row>
    <row r="846" spans="1:2" ht="12.75">
      <c r="A846" s="90" t="s">
        <v>2212</v>
      </c>
      <c r="B846" s="90" t="s">
        <v>573</v>
      </c>
    </row>
    <row r="847" spans="1:2" ht="12.75">
      <c r="A847" s="90" t="s">
        <v>1805</v>
      </c>
      <c r="B847" s="90" t="s">
        <v>1806</v>
      </c>
    </row>
    <row r="848" spans="1:2" ht="12.75">
      <c r="A848" s="90" t="s">
        <v>45</v>
      </c>
      <c r="B848" s="90" t="s">
        <v>46</v>
      </c>
    </row>
    <row r="849" spans="1:2" ht="12.75">
      <c r="A849" s="90" t="s">
        <v>2320</v>
      </c>
      <c r="B849" s="90" t="s">
        <v>2319</v>
      </c>
    </row>
    <row r="850" spans="1:2" ht="12.75">
      <c r="A850" s="90" t="s">
        <v>826</v>
      </c>
      <c r="B850" s="90" t="s">
        <v>825</v>
      </c>
    </row>
    <row r="851" spans="1:2" ht="12.75">
      <c r="A851" s="90" t="s">
        <v>1093</v>
      </c>
      <c r="B851" s="90" t="s">
        <v>1092</v>
      </c>
    </row>
    <row r="852" spans="1:2" ht="12.75">
      <c r="A852" s="90" t="s">
        <v>698</v>
      </c>
      <c r="B852" s="90" t="s">
        <v>697</v>
      </c>
    </row>
    <row r="853" spans="1:2" ht="12.75">
      <c r="A853" s="90" t="s">
        <v>666</v>
      </c>
      <c r="B853" s="90" t="s">
        <v>665</v>
      </c>
    </row>
    <row r="854" spans="1:2" ht="12.75">
      <c r="A854" s="90" t="s">
        <v>1593</v>
      </c>
      <c r="B854" s="90" t="s">
        <v>1594</v>
      </c>
    </row>
    <row r="855" spans="1:2" ht="12.75">
      <c r="A855" s="90" t="s">
        <v>325</v>
      </c>
      <c r="B855" s="90" t="s">
        <v>324</v>
      </c>
    </row>
    <row r="856" spans="1:2" ht="12.75">
      <c r="A856" s="90" t="s">
        <v>323</v>
      </c>
      <c r="B856" s="90" t="s">
        <v>322</v>
      </c>
    </row>
    <row r="857" spans="1:2" ht="12.75">
      <c r="A857" s="90" t="s">
        <v>54</v>
      </c>
      <c r="B857" s="90" t="s">
        <v>53</v>
      </c>
    </row>
    <row r="858" spans="1:2" ht="12.75">
      <c r="A858" s="90" t="s">
        <v>422</v>
      </c>
      <c r="B858" s="90" t="s">
        <v>421</v>
      </c>
    </row>
    <row r="859" spans="1:2" ht="12.75">
      <c r="A859" s="90" t="s">
        <v>1059</v>
      </c>
      <c r="B859" s="90" t="s">
        <v>1058</v>
      </c>
    </row>
    <row r="860" spans="1:2" ht="12.75">
      <c r="A860" s="90" t="s">
        <v>1105</v>
      </c>
      <c r="B860" s="90" t="s">
        <v>1104</v>
      </c>
    </row>
    <row r="861" spans="1:2" ht="12.75">
      <c r="A861" s="90" t="s">
        <v>1493</v>
      </c>
      <c r="B861" s="90" t="s">
        <v>1492</v>
      </c>
    </row>
    <row r="862" spans="1:2" ht="12.75">
      <c r="A862" s="90" t="s">
        <v>716</v>
      </c>
      <c r="B862" s="90" t="s">
        <v>715</v>
      </c>
    </row>
    <row r="863" spans="1:2" ht="12.75">
      <c r="A863" s="90" t="s">
        <v>1521</v>
      </c>
      <c r="B863" s="90" t="s">
        <v>1520</v>
      </c>
    </row>
    <row r="864" spans="1:2" ht="12.75">
      <c r="A864" s="90" t="s">
        <v>1523</v>
      </c>
      <c r="B864" s="90" t="s">
        <v>1522</v>
      </c>
    </row>
    <row r="865" spans="1:2" ht="12.75">
      <c r="A865" s="90" t="s">
        <v>1812</v>
      </c>
      <c r="B865" s="90" t="s">
        <v>1811</v>
      </c>
    </row>
    <row r="866" spans="1:2" ht="12.75">
      <c r="A866" s="90" t="s">
        <v>1531</v>
      </c>
      <c r="B866" s="90" t="s">
        <v>1530</v>
      </c>
    </row>
    <row r="867" spans="1:2" ht="12.75">
      <c r="A867" s="90" t="s">
        <v>1525</v>
      </c>
      <c r="B867" s="90" t="s">
        <v>1524</v>
      </c>
    </row>
    <row r="868" spans="1:2" ht="12.75">
      <c r="A868" s="90" t="s">
        <v>1529</v>
      </c>
      <c r="B868" s="90" t="s">
        <v>1528</v>
      </c>
    </row>
    <row r="869" spans="1:2" ht="12.75">
      <c r="A869" s="90" t="s">
        <v>1527</v>
      </c>
      <c r="B869" s="90" t="s">
        <v>1526</v>
      </c>
    </row>
    <row r="870" spans="1:2" ht="12.75">
      <c r="A870" s="90" t="s">
        <v>574</v>
      </c>
      <c r="B870" s="90" t="s">
        <v>575</v>
      </c>
    </row>
    <row r="871" spans="1:2" ht="12.75">
      <c r="A871" s="90" t="s">
        <v>2206</v>
      </c>
      <c r="B871" s="90" t="s">
        <v>2207</v>
      </c>
    </row>
    <row r="872" spans="1:2" ht="12.75">
      <c r="A872" s="90" t="s">
        <v>1369</v>
      </c>
      <c r="B872" s="90" t="s">
        <v>1368</v>
      </c>
    </row>
    <row r="873" spans="1:2" ht="12.75">
      <c r="A873" s="90" t="s">
        <v>739</v>
      </c>
      <c r="B873" s="90" t="s">
        <v>740</v>
      </c>
    </row>
    <row r="874" spans="1:2" ht="12.75">
      <c r="A874" s="90" t="s">
        <v>1998</v>
      </c>
      <c r="B874" s="90" t="s">
        <v>1997</v>
      </c>
    </row>
    <row r="875" spans="1:2" ht="12.75">
      <c r="A875" s="90" t="s">
        <v>1564</v>
      </c>
      <c r="B875" s="90" t="s">
        <v>1565</v>
      </c>
    </row>
    <row r="876" spans="1:2" ht="12.75">
      <c r="A876" s="90" t="s">
        <v>1755</v>
      </c>
      <c r="B876" s="90" t="s">
        <v>1756</v>
      </c>
    </row>
    <row r="877" spans="1:2" ht="12.75">
      <c r="A877" s="90" t="s">
        <v>19</v>
      </c>
      <c r="B877" s="90" t="s">
        <v>20</v>
      </c>
    </row>
    <row r="878" spans="1:2" ht="12.75">
      <c r="A878" s="90" t="s">
        <v>2107</v>
      </c>
      <c r="B878" s="90" t="s">
        <v>462</v>
      </c>
    </row>
    <row r="879" spans="1:2" ht="12.75">
      <c r="A879" s="90" t="s">
        <v>702</v>
      </c>
      <c r="B879" s="90" t="s">
        <v>701</v>
      </c>
    </row>
    <row r="880" spans="1:2" ht="12.75">
      <c r="A880" s="90" t="s">
        <v>511</v>
      </c>
      <c r="B880" s="90" t="s">
        <v>512</v>
      </c>
    </row>
    <row r="881" spans="1:2" ht="12.75">
      <c r="A881" s="90" t="s">
        <v>1100</v>
      </c>
      <c r="B881" s="90" t="s">
        <v>1101</v>
      </c>
    </row>
    <row r="882" spans="1:2" ht="12.75">
      <c r="A882" s="90" t="s">
        <v>42</v>
      </c>
      <c r="B882" s="90" t="s">
        <v>41</v>
      </c>
    </row>
    <row r="883" spans="1:2" ht="12.75">
      <c r="A883" s="90" t="s">
        <v>40</v>
      </c>
      <c r="B883" s="90" t="s">
        <v>39</v>
      </c>
    </row>
    <row r="884" spans="1:2" ht="12.75">
      <c r="A884" s="90" t="s">
        <v>200</v>
      </c>
      <c r="B884" s="90" t="s">
        <v>199</v>
      </c>
    </row>
    <row r="885" spans="1:2" ht="12.75">
      <c r="A885" s="90" t="s">
        <v>1562</v>
      </c>
      <c r="B885" s="90" t="s">
        <v>1563</v>
      </c>
    </row>
    <row r="886" spans="1:2" ht="12.75">
      <c r="A886" s="90" t="s">
        <v>71</v>
      </c>
      <c r="B886" s="90" t="s">
        <v>1689</v>
      </c>
    </row>
    <row r="887" spans="1:2" ht="12.75">
      <c r="A887" s="90" t="s">
        <v>1759</v>
      </c>
      <c r="B887" s="90" t="s">
        <v>1760</v>
      </c>
    </row>
    <row r="888" spans="1:2" ht="12.75">
      <c r="A888" s="90" t="s">
        <v>976</v>
      </c>
      <c r="B888" s="90" t="s">
        <v>975</v>
      </c>
    </row>
    <row r="889" spans="1:2" ht="12.75">
      <c r="A889" s="90" t="s">
        <v>974</v>
      </c>
      <c r="B889" s="90" t="s">
        <v>973</v>
      </c>
    </row>
    <row r="890" spans="1:2" ht="12.75">
      <c r="A890" s="90" t="s">
        <v>1757</v>
      </c>
      <c r="B890" s="90" t="s">
        <v>1758</v>
      </c>
    </row>
    <row r="891" spans="1:2" ht="12.75">
      <c r="A891" s="90" t="s">
        <v>1764</v>
      </c>
      <c r="B891" s="90" t="s">
        <v>1763</v>
      </c>
    </row>
    <row r="892" spans="1:2" ht="12.75">
      <c r="A892" s="90" t="s">
        <v>1762</v>
      </c>
      <c r="B892" s="90" t="s">
        <v>1761</v>
      </c>
    </row>
    <row r="893" spans="1:2" ht="12.75">
      <c r="A893" s="90" t="s">
        <v>1770</v>
      </c>
      <c r="B893" s="90" t="s">
        <v>1769</v>
      </c>
    </row>
    <row r="894" spans="1:2" ht="12.75">
      <c r="A894" s="90" t="s">
        <v>1772</v>
      </c>
      <c r="B894" s="90" t="s">
        <v>1771</v>
      </c>
    </row>
    <row r="895" spans="1:2" ht="12.75">
      <c r="A895" s="90" t="s">
        <v>859</v>
      </c>
      <c r="B895" s="90" t="s">
        <v>860</v>
      </c>
    </row>
    <row r="896" spans="1:2" ht="12.75">
      <c r="A896" s="90" t="s">
        <v>648</v>
      </c>
      <c r="B896" s="90" t="s">
        <v>647</v>
      </c>
    </row>
    <row r="897" spans="1:2" ht="12.75">
      <c r="A897" s="90" t="s">
        <v>1157</v>
      </c>
      <c r="B897" s="90" t="s">
        <v>1156</v>
      </c>
    </row>
    <row r="898" spans="1:2" ht="12.75">
      <c r="A898" s="90" t="s">
        <v>1471</v>
      </c>
      <c r="B898" s="90" t="s">
        <v>1158</v>
      </c>
    </row>
    <row r="899" spans="1:2" ht="12.75">
      <c r="A899" s="90" t="s">
        <v>1473</v>
      </c>
      <c r="B899" s="90" t="s">
        <v>1472</v>
      </c>
    </row>
    <row r="900" spans="1:2" ht="12.75">
      <c r="A900" s="90" t="s">
        <v>1155</v>
      </c>
      <c r="B900" s="90" t="s">
        <v>1154</v>
      </c>
    </row>
    <row r="901" spans="1:2" ht="12.75">
      <c r="A901" s="90" t="s">
        <v>872</v>
      </c>
      <c r="B901" s="90" t="s">
        <v>871</v>
      </c>
    </row>
    <row r="902" spans="1:2" ht="12.75">
      <c r="A902" s="90" t="s">
        <v>463</v>
      </c>
      <c r="B902" s="90" t="s">
        <v>464</v>
      </c>
    </row>
    <row r="903" spans="1:2" ht="12.75">
      <c r="A903" s="90" t="s">
        <v>1482</v>
      </c>
      <c r="B903" s="90" t="s">
        <v>1483</v>
      </c>
    </row>
    <row r="904" spans="1:2" ht="12.75">
      <c r="A904" s="90" t="s">
        <v>465</v>
      </c>
      <c r="B904" s="90" t="s">
        <v>466</v>
      </c>
    </row>
    <row r="905" spans="1:2" ht="12.75">
      <c r="A905" s="90" t="s">
        <v>472</v>
      </c>
      <c r="B905" s="90" t="s">
        <v>471</v>
      </c>
    </row>
    <row r="906" spans="1:2" ht="12.75">
      <c r="A906" s="90" t="s">
        <v>468</v>
      </c>
      <c r="B906" s="90" t="s">
        <v>467</v>
      </c>
    </row>
    <row r="907" spans="1:2" ht="12.75">
      <c r="A907" s="90" t="s">
        <v>470</v>
      </c>
      <c r="B907" s="90" t="s">
        <v>469</v>
      </c>
    </row>
    <row r="908" spans="1:2" ht="12.75">
      <c r="A908" s="90" t="s">
        <v>61</v>
      </c>
      <c r="B908" s="90" t="s">
        <v>62</v>
      </c>
    </row>
    <row r="909" spans="1:2" ht="12.75">
      <c r="A909" s="90" t="s">
        <v>59</v>
      </c>
      <c r="B909" s="90" t="s">
        <v>60</v>
      </c>
    </row>
    <row r="910" spans="1:2" ht="12.75">
      <c r="A910" s="90" t="s">
        <v>80</v>
      </c>
      <c r="B910" s="90" t="s">
        <v>79</v>
      </c>
    </row>
    <row r="911" spans="1:2" ht="12.75">
      <c r="A911" s="90" t="s">
        <v>968</v>
      </c>
      <c r="B911" s="90" t="s">
        <v>967</v>
      </c>
    </row>
    <row r="912" spans="1:2" ht="12.75">
      <c r="A912" s="90" t="s">
        <v>2238</v>
      </c>
      <c r="B912" s="90" t="s">
        <v>2237</v>
      </c>
    </row>
    <row r="913" spans="1:2" ht="12.75">
      <c r="A913" s="90" t="s">
        <v>2240</v>
      </c>
      <c r="B913" s="90" t="s">
        <v>2239</v>
      </c>
    </row>
    <row r="914" spans="1:2" ht="12.75">
      <c r="A914" s="90" t="s">
        <v>14</v>
      </c>
      <c r="B914" s="90" t="s">
        <v>13</v>
      </c>
    </row>
    <row r="915" spans="1:2" ht="12.75">
      <c r="A915" s="90" t="s">
        <v>485</v>
      </c>
      <c r="B915" s="90" t="s">
        <v>486</v>
      </c>
    </row>
    <row r="916" spans="1:2" ht="12.75">
      <c r="A916" s="90" t="s">
        <v>1514</v>
      </c>
      <c r="B916" s="90" t="s">
        <v>1515</v>
      </c>
    </row>
    <row r="917" spans="1:2" ht="12.75">
      <c r="A917" s="90" t="s">
        <v>5</v>
      </c>
      <c r="B917" s="90" t="s">
        <v>6</v>
      </c>
    </row>
    <row r="918" spans="1:2" ht="12.75">
      <c r="A918" s="90" t="s">
        <v>1595</v>
      </c>
      <c r="B918" s="90" t="s">
        <v>1596</v>
      </c>
    </row>
    <row r="919" spans="1:2" ht="12.75">
      <c r="A919" s="90" t="s">
        <v>1477</v>
      </c>
      <c r="B919" s="90" t="s">
        <v>1476</v>
      </c>
    </row>
    <row r="920" spans="1:2" ht="12.75">
      <c r="A920" s="90" t="s">
        <v>57</v>
      </c>
      <c r="B920" s="90" t="s">
        <v>58</v>
      </c>
    </row>
    <row r="921" spans="1:2" ht="12.75">
      <c r="A921" s="90" t="s">
        <v>1635</v>
      </c>
      <c r="B921" s="90" t="s">
        <v>1636</v>
      </c>
    </row>
    <row r="922" spans="1:2" ht="12.75">
      <c r="A922" s="90" t="s">
        <v>1766</v>
      </c>
      <c r="B922" s="90" t="s">
        <v>1765</v>
      </c>
    </row>
    <row r="923" spans="1:2" ht="12.75">
      <c r="A923" s="90" t="s">
        <v>1768</v>
      </c>
      <c r="B923" s="90" t="s">
        <v>1767</v>
      </c>
    </row>
    <row r="924" spans="1:2" ht="12.75">
      <c r="A924" s="90" t="s">
        <v>1567</v>
      </c>
      <c r="B924" s="90" t="s">
        <v>1566</v>
      </c>
    </row>
    <row r="925" spans="1:2" ht="12.75">
      <c r="A925" s="90" t="s">
        <v>1474</v>
      </c>
      <c r="B925" s="90" t="s">
        <v>1475</v>
      </c>
    </row>
    <row r="926" spans="1:2" ht="12.75">
      <c r="A926" s="90" t="s">
        <v>8</v>
      </c>
      <c r="B926" s="90" t="s">
        <v>7</v>
      </c>
    </row>
    <row r="927" spans="1:2" ht="12.75">
      <c r="A927" s="90" t="s">
        <v>1879</v>
      </c>
      <c r="B927" s="90" t="s">
        <v>1878</v>
      </c>
    </row>
    <row r="928" spans="1:2" ht="12.75">
      <c r="A928" s="90" t="s">
        <v>483</v>
      </c>
      <c r="B928" s="90" t="s">
        <v>484</v>
      </c>
    </row>
    <row r="929" spans="1:2" ht="12.75">
      <c r="A929" s="90" t="s">
        <v>503</v>
      </c>
      <c r="B929" s="90" t="s">
        <v>504</v>
      </c>
    </row>
    <row r="930" spans="1:2" ht="12.75">
      <c r="A930" s="90" t="s">
        <v>588</v>
      </c>
      <c r="B930" s="90" t="s">
        <v>589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300"/>
  <sheetViews>
    <sheetView workbookViewId="0" topLeftCell="A1">
      <selection activeCell="A1" sqref="A1"/>
    </sheetView>
  </sheetViews>
  <sheetFormatPr defaultColWidth="9.00390625" defaultRowHeight="12.75"/>
  <cols>
    <col min="1" max="1" width="105.00390625" style="0" customWidth="1"/>
    <col min="2" max="2" width="20.375" style="0" customWidth="1"/>
    <col min="3" max="4" width="21.625" style="0" customWidth="1"/>
    <col min="5" max="16384" width="11.375" style="0" customWidth="1"/>
  </cols>
  <sheetData>
    <row r="1" spans="1:4" ht="25.5">
      <c r="A1" s="102" t="s">
        <v>110</v>
      </c>
      <c r="B1" s="102" t="s">
        <v>2417</v>
      </c>
      <c r="C1" s="102" t="s">
        <v>2418</v>
      </c>
      <c r="D1" s="102" t="s">
        <v>635</v>
      </c>
    </row>
    <row r="2" spans="1:4" ht="12.75">
      <c r="A2" s="90" t="s">
        <v>2419</v>
      </c>
      <c r="B2" s="105">
        <v>257</v>
      </c>
      <c r="C2" s="105">
        <v>1285</v>
      </c>
      <c r="D2" s="105">
        <v>6425</v>
      </c>
    </row>
    <row r="3" spans="1:4" ht="12.75">
      <c r="A3" s="90" t="s">
        <v>2420</v>
      </c>
      <c r="B3" s="105">
        <v>103</v>
      </c>
      <c r="C3" s="105">
        <v>515</v>
      </c>
      <c r="D3" s="105">
        <v>2575</v>
      </c>
    </row>
    <row r="4" spans="1:4" ht="12.75">
      <c r="A4" s="90" t="s">
        <v>2421</v>
      </c>
      <c r="B4" s="105">
        <v>11.2</v>
      </c>
      <c r="C4" s="105">
        <v>56</v>
      </c>
      <c r="D4" s="105">
        <v>280</v>
      </c>
    </row>
    <row r="5" spans="1:4" ht="12.75">
      <c r="A5" s="90" t="s">
        <v>2422</v>
      </c>
      <c r="B5" s="105">
        <v>2.5</v>
      </c>
      <c r="C5" s="105">
        <v>12.5</v>
      </c>
      <c r="D5" s="105">
        <v>62.5</v>
      </c>
    </row>
    <row r="6" spans="1:4" ht="12.75">
      <c r="A6" s="90" t="s">
        <v>2423</v>
      </c>
      <c r="B6" s="105">
        <v>21</v>
      </c>
      <c r="C6" s="105">
        <v>105</v>
      </c>
      <c r="D6" s="105">
        <v>525</v>
      </c>
    </row>
    <row r="7" spans="1:4" ht="12.75">
      <c r="A7" s="90" t="s">
        <v>2424</v>
      </c>
      <c r="B7" s="105">
        <v>513</v>
      </c>
      <c r="C7" s="105">
        <v>2565</v>
      </c>
      <c r="D7" s="105">
        <v>12825</v>
      </c>
    </row>
    <row r="8" spans="1:4" ht="12.75">
      <c r="A8" s="90" t="s">
        <v>2425</v>
      </c>
      <c r="B8" s="105">
        <v>52</v>
      </c>
      <c r="C8" s="105">
        <v>260</v>
      </c>
      <c r="D8" s="105">
        <v>1300</v>
      </c>
    </row>
    <row r="9" spans="1:4" ht="12.75">
      <c r="A9" s="90" t="s">
        <v>2426</v>
      </c>
      <c r="B9" s="105">
        <v>35</v>
      </c>
      <c r="C9" s="105">
        <v>175</v>
      </c>
      <c r="D9" s="105">
        <v>875</v>
      </c>
    </row>
    <row r="10" spans="1:4" ht="12.75">
      <c r="A10" s="90" t="s">
        <v>2427</v>
      </c>
      <c r="B10" s="105">
        <v>68</v>
      </c>
      <c r="C10" s="105">
        <v>340</v>
      </c>
      <c r="D10" s="105">
        <v>1700</v>
      </c>
    </row>
    <row r="11" spans="1:4" ht="12.75">
      <c r="A11" s="90" t="s">
        <v>2428</v>
      </c>
      <c r="B11" s="105">
        <v>68</v>
      </c>
      <c r="C11" s="105">
        <v>340</v>
      </c>
      <c r="D11" s="105">
        <v>1700</v>
      </c>
    </row>
    <row r="12" spans="1:4" ht="12.75">
      <c r="A12" s="90" t="s">
        <v>2429</v>
      </c>
      <c r="B12" s="105">
        <v>137</v>
      </c>
      <c r="C12" s="105">
        <v>685</v>
      </c>
      <c r="D12" s="105">
        <v>3425</v>
      </c>
    </row>
    <row r="13" spans="1:4" ht="12.75">
      <c r="A13" s="90" t="s">
        <v>2430</v>
      </c>
      <c r="B13" s="105">
        <v>205</v>
      </c>
      <c r="C13" s="105">
        <v>1025</v>
      </c>
      <c r="D13" s="105">
        <v>5125</v>
      </c>
    </row>
    <row r="14" spans="1:4" ht="12.75">
      <c r="A14" s="90" t="s">
        <v>2431</v>
      </c>
      <c r="B14" s="105">
        <v>205</v>
      </c>
      <c r="C14" s="105">
        <v>1025</v>
      </c>
      <c r="D14" s="105">
        <v>5125</v>
      </c>
    </row>
    <row r="15" spans="1:4" ht="12.75">
      <c r="A15" s="90" t="s">
        <v>2432</v>
      </c>
      <c r="B15" s="105">
        <v>52</v>
      </c>
      <c r="C15" s="105">
        <v>260</v>
      </c>
      <c r="D15" s="105">
        <v>1300</v>
      </c>
    </row>
    <row r="16" spans="1:4" ht="12.75">
      <c r="A16" s="90" t="s">
        <v>2433</v>
      </c>
      <c r="B16" s="105">
        <v>683</v>
      </c>
      <c r="C16" s="105">
        <v>3415</v>
      </c>
      <c r="D16" s="105">
        <v>17075</v>
      </c>
    </row>
    <row r="17" spans="1:4" ht="12.75">
      <c r="A17" s="90" t="s">
        <v>750</v>
      </c>
      <c r="B17" s="105">
        <v>683</v>
      </c>
      <c r="C17" s="105">
        <v>3415</v>
      </c>
      <c r="D17" s="105">
        <v>17075</v>
      </c>
    </row>
    <row r="18" spans="1:4" ht="12.75">
      <c r="A18" s="90" t="s">
        <v>751</v>
      </c>
      <c r="B18" s="105">
        <v>52</v>
      </c>
      <c r="C18" s="105">
        <v>260</v>
      </c>
      <c r="D18" s="105">
        <v>1300</v>
      </c>
    </row>
    <row r="19" spans="1:4" ht="12.75">
      <c r="A19" s="90" t="s">
        <v>752</v>
      </c>
      <c r="B19" s="105">
        <v>7.5</v>
      </c>
      <c r="C19" s="105">
        <v>37.5</v>
      </c>
      <c r="D19" s="105">
        <v>187.5</v>
      </c>
    </row>
    <row r="20" spans="1:4" ht="12.75">
      <c r="A20" s="90" t="s">
        <v>753</v>
      </c>
      <c r="B20" s="105">
        <v>40</v>
      </c>
      <c r="C20" s="105">
        <v>200</v>
      </c>
      <c r="D20" s="105">
        <v>1000</v>
      </c>
    </row>
    <row r="21" spans="1:4" ht="12.75">
      <c r="A21" s="90" t="s">
        <v>754</v>
      </c>
      <c r="B21" s="105" t="s">
        <v>2416</v>
      </c>
      <c r="C21" s="105" t="s">
        <v>2416</v>
      </c>
      <c r="D21" s="105" t="s">
        <v>2416</v>
      </c>
    </row>
    <row r="22" spans="1:4" ht="12.75">
      <c r="A22" s="90" t="s">
        <v>1663</v>
      </c>
      <c r="B22" s="105">
        <v>21</v>
      </c>
      <c r="C22" s="105">
        <v>105</v>
      </c>
      <c r="D22" s="105">
        <v>525</v>
      </c>
    </row>
    <row r="23" spans="1:4" ht="12.75">
      <c r="A23" s="90" t="s">
        <v>1664</v>
      </c>
      <c r="B23" s="105">
        <v>40</v>
      </c>
      <c r="C23" s="105">
        <v>200</v>
      </c>
      <c r="D23" s="105">
        <v>1000</v>
      </c>
    </row>
    <row r="24" spans="1:4" ht="12.75">
      <c r="A24" s="90" t="s">
        <v>1665</v>
      </c>
      <c r="B24" s="105">
        <v>21</v>
      </c>
      <c r="C24" s="105">
        <v>105</v>
      </c>
      <c r="D24" s="105">
        <v>525</v>
      </c>
    </row>
    <row r="25" spans="1:4" ht="12.75">
      <c r="A25" s="90" t="s">
        <v>1666</v>
      </c>
      <c r="B25" s="105">
        <v>21</v>
      </c>
      <c r="C25" s="105">
        <v>105</v>
      </c>
      <c r="D25" s="105">
        <v>525</v>
      </c>
    </row>
    <row r="26" spans="1:4" ht="12.75">
      <c r="A26" s="90" t="s">
        <v>755</v>
      </c>
      <c r="B26" s="105">
        <v>68</v>
      </c>
      <c r="C26" s="105">
        <v>340</v>
      </c>
      <c r="D26" s="105">
        <v>1700</v>
      </c>
    </row>
    <row r="27" spans="1:4" ht="12.75">
      <c r="A27" s="90" t="s">
        <v>756</v>
      </c>
      <c r="B27" s="105">
        <v>41</v>
      </c>
      <c r="C27" s="105">
        <v>205</v>
      </c>
      <c r="D27" s="105">
        <v>1025</v>
      </c>
    </row>
    <row r="28" spans="1:4" ht="12.75">
      <c r="A28" s="90" t="s">
        <v>757</v>
      </c>
      <c r="B28" s="105">
        <v>21</v>
      </c>
      <c r="C28" s="105">
        <v>105</v>
      </c>
      <c r="D28" s="105">
        <v>525</v>
      </c>
    </row>
    <row r="29" spans="1:4" ht="12.75">
      <c r="A29" s="90" t="s">
        <v>758</v>
      </c>
      <c r="B29" s="105">
        <v>68</v>
      </c>
      <c r="C29" s="105">
        <v>340</v>
      </c>
      <c r="D29" s="105">
        <v>1700</v>
      </c>
    </row>
    <row r="30" spans="1:4" ht="12.75">
      <c r="A30" s="90" t="s">
        <v>759</v>
      </c>
      <c r="B30" s="105">
        <v>205</v>
      </c>
      <c r="C30" s="105">
        <v>1025</v>
      </c>
      <c r="D30" s="105">
        <v>5125</v>
      </c>
    </row>
    <row r="31" spans="1:4" ht="12.75">
      <c r="A31" s="90" t="s">
        <v>2255</v>
      </c>
      <c r="B31" s="105">
        <v>6.2</v>
      </c>
      <c r="C31" s="105">
        <v>31</v>
      </c>
      <c r="D31" s="105">
        <v>155</v>
      </c>
    </row>
    <row r="32" spans="1:4" ht="12.75">
      <c r="A32" s="90" t="s">
        <v>760</v>
      </c>
      <c r="B32" s="105">
        <v>683</v>
      </c>
      <c r="C32" s="105">
        <v>3415</v>
      </c>
      <c r="D32" s="105">
        <v>17075</v>
      </c>
    </row>
    <row r="33" spans="1:4" ht="12.75">
      <c r="A33" s="90" t="s">
        <v>761</v>
      </c>
      <c r="B33" s="105">
        <v>513</v>
      </c>
      <c r="C33" s="105">
        <v>2565</v>
      </c>
      <c r="D33" s="105">
        <v>12825</v>
      </c>
    </row>
    <row r="34" spans="1:4" ht="12.75">
      <c r="A34" s="90" t="s">
        <v>762</v>
      </c>
      <c r="B34" s="105">
        <v>513</v>
      </c>
      <c r="C34" s="105">
        <v>2565</v>
      </c>
      <c r="D34" s="105">
        <v>12825</v>
      </c>
    </row>
    <row r="35" spans="1:4" ht="12.75">
      <c r="A35" s="90" t="s">
        <v>763</v>
      </c>
      <c r="B35" s="105">
        <v>513</v>
      </c>
      <c r="C35" s="105">
        <v>2565</v>
      </c>
      <c r="D35" s="105">
        <v>12825</v>
      </c>
    </row>
    <row r="36" spans="1:4" ht="12.75">
      <c r="A36" s="90" t="s">
        <v>764</v>
      </c>
      <c r="B36" s="105">
        <v>513</v>
      </c>
      <c r="C36" s="105">
        <v>2565</v>
      </c>
      <c r="D36" s="105">
        <v>12825</v>
      </c>
    </row>
    <row r="37" spans="1:4" ht="12.75">
      <c r="A37" s="90" t="s">
        <v>765</v>
      </c>
      <c r="B37" s="105">
        <v>513</v>
      </c>
      <c r="C37" s="105">
        <v>2565</v>
      </c>
      <c r="D37" s="105">
        <v>12825</v>
      </c>
    </row>
    <row r="38" spans="1:4" ht="12.75">
      <c r="A38" s="90" t="s">
        <v>766</v>
      </c>
      <c r="B38" s="105">
        <v>2049</v>
      </c>
      <c r="C38" s="105">
        <v>10245</v>
      </c>
      <c r="D38" s="105">
        <v>51225</v>
      </c>
    </row>
    <row r="39" spans="1:4" ht="12.75">
      <c r="A39" s="90" t="s">
        <v>767</v>
      </c>
      <c r="B39" s="105">
        <v>2049801</v>
      </c>
      <c r="C39" s="105">
        <v>10249005</v>
      </c>
      <c r="D39" s="105">
        <v>51245025</v>
      </c>
    </row>
    <row r="40" spans="1:4" ht="12.75">
      <c r="A40" s="90" t="s">
        <v>768</v>
      </c>
      <c r="B40" s="105">
        <v>41</v>
      </c>
      <c r="C40" s="105">
        <v>205</v>
      </c>
      <c r="D40" s="105">
        <v>1025</v>
      </c>
    </row>
    <row r="41" spans="1:4" ht="12.75">
      <c r="A41" s="90" t="s">
        <v>769</v>
      </c>
      <c r="B41" s="105">
        <v>1.2</v>
      </c>
      <c r="C41" s="105">
        <v>6</v>
      </c>
      <c r="D41" s="105">
        <v>30</v>
      </c>
    </row>
    <row r="42" spans="1:4" ht="12.75">
      <c r="A42" s="90" t="s">
        <v>770</v>
      </c>
      <c r="B42" s="105">
        <v>41</v>
      </c>
      <c r="C42" s="105">
        <v>205</v>
      </c>
      <c r="D42" s="105">
        <v>1025</v>
      </c>
    </row>
    <row r="43" spans="1:4" ht="12.75">
      <c r="A43" s="90" t="s">
        <v>2257</v>
      </c>
      <c r="B43" s="105">
        <v>21</v>
      </c>
      <c r="C43" s="105">
        <v>105</v>
      </c>
      <c r="D43" s="105">
        <v>525</v>
      </c>
    </row>
    <row r="44" spans="1:4" ht="12.75">
      <c r="A44" s="90" t="s">
        <v>771</v>
      </c>
      <c r="B44" s="105">
        <v>205</v>
      </c>
      <c r="C44" s="105">
        <v>1025</v>
      </c>
      <c r="D44" s="105">
        <v>5125</v>
      </c>
    </row>
    <row r="45" spans="1:4" ht="12.75">
      <c r="A45" s="90" t="s">
        <v>772</v>
      </c>
      <c r="B45" s="105">
        <v>52</v>
      </c>
      <c r="C45" s="105">
        <v>260</v>
      </c>
      <c r="D45" s="105">
        <v>1300</v>
      </c>
    </row>
    <row r="46" spans="1:4" ht="12.75">
      <c r="A46" s="90" t="s">
        <v>773</v>
      </c>
      <c r="B46" s="105">
        <v>30</v>
      </c>
      <c r="C46" s="105">
        <v>150</v>
      </c>
      <c r="D46" s="105">
        <v>750</v>
      </c>
    </row>
    <row r="47" spans="1:4" ht="12.75">
      <c r="A47" s="90" t="s">
        <v>774</v>
      </c>
      <c r="B47" s="105">
        <v>21</v>
      </c>
      <c r="C47" s="105">
        <v>105</v>
      </c>
      <c r="D47" s="105">
        <v>525</v>
      </c>
    </row>
    <row r="48" spans="1:4" ht="12.75">
      <c r="A48" s="90" t="s">
        <v>775</v>
      </c>
      <c r="B48" s="105">
        <v>1025</v>
      </c>
      <c r="C48" s="105">
        <v>5125</v>
      </c>
      <c r="D48" s="105">
        <v>25625</v>
      </c>
    </row>
    <row r="49" spans="1:4" ht="12.75">
      <c r="A49" s="90" t="s">
        <v>776</v>
      </c>
      <c r="B49" s="105">
        <v>13.7</v>
      </c>
      <c r="C49" s="105">
        <v>68.5</v>
      </c>
      <c r="D49" s="105">
        <v>342.5</v>
      </c>
    </row>
    <row r="50" spans="1:4" ht="12.75">
      <c r="A50" s="90" t="s">
        <v>777</v>
      </c>
      <c r="B50" s="105">
        <v>410</v>
      </c>
      <c r="C50" s="105">
        <v>2050</v>
      </c>
      <c r="D50" s="105">
        <v>10250</v>
      </c>
    </row>
    <row r="51" spans="1:4" ht="12.75">
      <c r="A51" s="90" t="s">
        <v>778</v>
      </c>
      <c r="B51" s="105">
        <v>13.7</v>
      </c>
      <c r="C51" s="105">
        <v>68.5</v>
      </c>
      <c r="D51" s="105">
        <v>342.5</v>
      </c>
    </row>
    <row r="52" spans="1:4" ht="12.75">
      <c r="A52" s="90" t="s">
        <v>779</v>
      </c>
      <c r="B52" s="105">
        <v>21</v>
      </c>
      <c r="C52" s="105">
        <v>105</v>
      </c>
      <c r="D52" s="105">
        <v>525</v>
      </c>
    </row>
    <row r="53" spans="1:4" ht="12.75">
      <c r="A53" s="90" t="s">
        <v>780</v>
      </c>
      <c r="B53" s="105">
        <v>1025</v>
      </c>
      <c r="C53" s="105">
        <v>5125</v>
      </c>
      <c r="D53" s="105">
        <v>25625</v>
      </c>
    </row>
    <row r="54" spans="1:4" ht="12.75">
      <c r="A54" s="90" t="s">
        <v>781</v>
      </c>
      <c r="B54" s="105">
        <v>2050</v>
      </c>
      <c r="C54" s="105">
        <v>10250</v>
      </c>
      <c r="D54" s="105">
        <v>51250</v>
      </c>
    </row>
    <row r="55" spans="1:4" ht="12.75">
      <c r="A55" s="90" t="s">
        <v>782</v>
      </c>
      <c r="B55" s="105">
        <v>11.2</v>
      </c>
      <c r="C55" s="105">
        <v>56</v>
      </c>
      <c r="D55" s="105">
        <v>280</v>
      </c>
    </row>
    <row r="56" spans="1:4" ht="12.75">
      <c r="A56" s="90" t="s">
        <v>783</v>
      </c>
      <c r="B56" s="105">
        <v>205</v>
      </c>
      <c r="C56" s="105">
        <v>1025</v>
      </c>
      <c r="D56" s="105">
        <v>5125</v>
      </c>
    </row>
    <row r="57" spans="1:4" ht="12.75">
      <c r="A57" s="90" t="s">
        <v>784</v>
      </c>
      <c r="B57" s="105">
        <v>21</v>
      </c>
      <c r="C57" s="105">
        <v>105</v>
      </c>
      <c r="D57" s="105">
        <v>525</v>
      </c>
    </row>
    <row r="58" spans="1:4" ht="12.75">
      <c r="A58" s="90" t="s">
        <v>785</v>
      </c>
      <c r="B58" s="105">
        <v>1025</v>
      </c>
      <c r="C58" s="105">
        <v>5125</v>
      </c>
      <c r="D58" s="105">
        <v>25625</v>
      </c>
    </row>
    <row r="59" spans="1:4" ht="12.75">
      <c r="A59" s="90" t="s">
        <v>786</v>
      </c>
      <c r="B59" s="105">
        <v>2050</v>
      </c>
      <c r="C59" s="105">
        <v>10250</v>
      </c>
      <c r="D59" s="105">
        <v>51250</v>
      </c>
    </row>
    <row r="60" spans="1:4" ht="12.75">
      <c r="A60" s="90" t="s">
        <v>787</v>
      </c>
      <c r="B60" s="105">
        <v>0.05</v>
      </c>
      <c r="C60" s="105">
        <v>0.25</v>
      </c>
      <c r="D60" s="105">
        <v>1.25</v>
      </c>
    </row>
    <row r="61" spans="1:4" ht="12.75">
      <c r="A61" s="90" t="s">
        <v>788</v>
      </c>
      <c r="B61" s="105">
        <v>68</v>
      </c>
      <c r="C61" s="105">
        <v>340</v>
      </c>
      <c r="D61" s="105">
        <v>1700</v>
      </c>
    </row>
    <row r="62" spans="1:4" ht="12.75">
      <c r="A62" s="90" t="s">
        <v>789</v>
      </c>
      <c r="B62" s="105">
        <v>21</v>
      </c>
      <c r="C62" s="105">
        <v>105</v>
      </c>
      <c r="D62" s="105">
        <v>525</v>
      </c>
    </row>
    <row r="63" spans="1:4" ht="12.75">
      <c r="A63" s="90" t="s">
        <v>790</v>
      </c>
      <c r="B63" s="105">
        <v>513</v>
      </c>
      <c r="C63" s="105">
        <v>2565</v>
      </c>
      <c r="D63" s="105">
        <v>12825</v>
      </c>
    </row>
    <row r="64" spans="1:4" ht="12.75">
      <c r="A64" s="90" t="s">
        <v>791</v>
      </c>
      <c r="B64" s="105">
        <v>410</v>
      </c>
      <c r="C64" s="105">
        <v>2050</v>
      </c>
      <c r="D64" s="105">
        <v>10250</v>
      </c>
    </row>
    <row r="65" spans="1:4" ht="12.75">
      <c r="A65" s="90" t="s">
        <v>792</v>
      </c>
      <c r="B65" s="105">
        <v>26</v>
      </c>
      <c r="C65" s="105">
        <v>130</v>
      </c>
      <c r="D65" s="105">
        <v>650</v>
      </c>
    </row>
    <row r="66" spans="1:4" ht="12.75">
      <c r="A66" s="90" t="s">
        <v>793</v>
      </c>
      <c r="B66" s="105">
        <v>68</v>
      </c>
      <c r="C66" s="105">
        <v>340</v>
      </c>
      <c r="D66" s="105">
        <v>1700</v>
      </c>
    </row>
    <row r="67" spans="1:4" ht="12.75">
      <c r="A67" s="90" t="s">
        <v>794</v>
      </c>
      <c r="B67" s="105">
        <v>293</v>
      </c>
      <c r="C67" s="105">
        <v>1465</v>
      </c>
      <c r="D67" s="105">
        <v>7325</v>
      </c>
    </row>
    <row r="68" spans="1:4" ht="12.75">
      <c r="A68" s="90" t="s">
        <v>795</v>
      </c>
      <c r="B68" s="105">
        <v>293</v>
      </c>
      <c r="C68" s="105">
        <v>1465</v>
      </c>
      <c r="D68" s="105">
        <v>7325</v>
      </c>
    </row>
    <row r="69" spans="1:4" ht="12.75">
      <c r="A69" s="90" t="s">
        <v>796</v>
      </c>
      <c r="B69" s="105">
        <v>293</v>
      </c>
      <c r="C69" s="105">
        <v>1465</v>
      </c>
      <c r="D69" s="105">
        <v>7325</v>
      </c>
    </row>
    <row r="70" spans="1:4" ht="12.75">
      <c r="A70" s="90" t="s">
        <v>797</v>
      </c>
      <c r="B70" s="105">
        <v>205</v>
      </c>
      <c r="C70" s="105">
        <v>1025</v>
      </c>
      <c r="D70" s="105">
        <v>5125</v>
      </c>
    </row>
    <row r="71" spans="1:4" ht="12.75">
      <c r="A71" s="90" t="s">
        <v>798</v>
      </c>
      <c r="B71" s="105">
        <v>30</v>
      </c>
      <c r="C71" s="105">
        <v>150</v>
      </c>
      <c r="D71" s="105">
        <v>750</v>
      </c>
    </row>
    <row r="72" spans="1:4" ht="12.75">
      <c r="A72" s="90" t="s">
        <v>799</v>
      </c>
      <c r="B72" s="105">
        <v>103</v>
      </c>
      <c r="C72" s="105">
        <v>515</v>
      </c>
      <c r="D72" s="105">
        <v>2575</v>
      </c>
    </row>
    <row r="73" spans="1:4" ht="12.75">
      <c r="A73" s="90" t="s">
        <v>800</v>
      </c>
      <c r="B73" s="105">
        <v>2050</v>
      </c>
      <c r="C73" s="105">
        <v>10250</v>
      </c>
      <c r="D73" s="105">
        <v>51250</v>
      </c>
    </row>
    <row r="74" spans="1:4" ht="12.75">
      <c r="A74" s="90" t="s">
        <v>801</v>
      </c>
      <c r="B74" s="105">
        <v>0.2</v>
      </c>
      <c r="C74" s="105">
        <v>1</v>
      </c>
      <c r="D74" s="105">
        <v>5</v>
      </c>
    </row>
    <row r="75" spans="1:4" ht="12.75">
      <c r="A75" s="90" t="s">
        <v>1656</v>
      </c>
      <c r="B75" s="105">
        <v>11.2</v>
      </c>
      <c r="C75" s="105">
        <v>56</v>
      </c>
      <c r="D75" s="105">
        <v>280</v>
      </c>
    </row>
    <row r="76" spans="1:4" ht="12.75">
      <c r="A76" s="90" t="s">
        <v>1655</v>
      </c>
      <c r="B76" s="105">
        <v>22</v>
      </c>
      <c r="C76" s="105">
        <v>110</v>
      </c>
      <c r="D76" s="105">
        <v>550</v>
      </c>
    </row>
    <row r="77" spans="1:4" ht="12.75">
      <c r="A77" s="90" t="s">
        <v>1684</v>
      </c>
      <c r="B77" s="105">
        <v>11.2</v>
      </c>
      <c r="C77" s="105">
        <v>56</v>
      </c>
      <c r="D77" s="105">
        <v>280</v>
      </c>
    </row>
    <row r="78" spans="1:4" ht="12.75">
      <c r="A78" s="90" t="s">
        <v>1685</v>
      </c>
      <c r="B78" s="105">
        <v>22</v>
      </c>
      <c r="C78" s="105">
        <v>110</v>
      </c>
      <c r="D78" s="105">
        <v>550</v>
      </c>
    </row>
    <row r="79" spans="1:4" ht="12.75">
      <c r="A79" s="90" t="s">
        <v>802</v>
      </c>
      <c r="B79" s="105">
        <v>10</v>
      </c>
      <c r="C79" s="105">
        <v>50</v>
      </c>
      <c r="D79" s="105">
        <v>250</v>
      </c>
    </row>
    <row r="80" spans="1:4" ht="12.75">
      <c r="A80" s="90" t="s">
        <v>1658</v>
      </c>
      <c r="B80" s="105">
        <v>2.5</v>
      </c>
      <c r="C80" s="105">
        <v>12.5</v>
      </c>
      <c r="D80" s="105">
        <v>62.5</v>
      </c>
    </row>
    <row r="81" spans="1:4" ht="12.75">
      <c r="A81" s="90" t="s">
        <v>1657</v>
      </c>
      <c r="B81" s="105">
        <v>5</v>
      </c>
      <c r="C81" s="105">
        <v>25</v>
      </c>
      <c r="D81" s="105">
        <v>125</v>
      </c>
    </row>
    <row r="82" spans="1:4" ht="12.75">
      <c r="A82" s="90" t="s">
        <v>803</v>
      </c>
      <c r="B82" s="105">
        <v>41</v>
      </c>
      <c r="C82" s="105">
        <v>205</v>
      </c>
      <c r="D82" s="105">
        <v>1025</v>
      </c>
    </row>
    <row r="83" spans="1:4" ht="12.75">
      <c r="A83" s="90" t="s">
        <v>1659</v>
      </c>
      <c r="B83" s="105">
        <v>21</v>
      </c>
      <c r="C83" s="105">
        <v>105</v>
      </c>
      <c r="D83" s="105">
        <v>525</v>
      </c>
    </row>
    <row r="84" spans="1:4" ht="12.75">
      <c r="A84" s="90" t="s">
        <v>1660</v>
      </c>
      <c r="B84" s="105">
        <v>410</v>
      </c>
      <c r="C84" s="105">
        <v>2050</v>
      </c>
      <c r="D84" s="105">
        <v>10250</v>
      </c>
    </row>
    <row r="85" spans="1:4" ht="12.75">
      <c r="A85" s="90" t="s">
        <v>1662</v>
      </c>
      <c r="B85" s="105">
        <v>3.7</v>
      </c>
      <c r="C85" s="105">
        <v>18.5</v>
      </c>
      <c r="D85" s="105">
        <v>92.5</v>
      </c>
    </row>
    <row r="86" spans="1:4" ht="12.75">
      <c r="A86" s="90" t="s">
        <v>1661</v>
      </c>
      <c r="B86" s="105">
        <v>7.4</v>
      </c>
      <c r="C86" s="105">
        <v>37</v>
      </c>
      <c r="D86" s="105">
        <v>185</v>
      </c>
    </row>
    <row r="87" spans="1:4" ht="12.75">
      <c r="A87" s="90" t="s">
        <v>804</v>
      </c>
      <c r="B87" s="105">
        <v>6833</v>
      </c>
      <c r="C87" s="105">
        <v>34165</v>
      </c>
      <c r="D87" s="105">
        <v>170825</v>
      </c>
    </row>
    <row r="88" spans="1:4" ht="12.75">
      <c r="A88" s="90" t="s">
        <v>805</v>
      </c>
      <c r="B88" s="105">
        <v>205</v>
      </c>
      <c r="C88" s="105">
        <v>1025</v>
      </c>
      <c r="D88" s="105">
        <v>5125</v>
      </c>
    </row>
    <row r="89" spans="1:4" ht="12.75">
      <c r="A89" s="90" t="s">
        <v>806</v>
      </c>
      <c r="B89" s="105">
        <v>52</v>
      </c>
      <c r="C89" s="105">
        <v>260</v>
      </c>
      <c r="D89" s="105">
        <v>1300</v>
      </c>
    </row>
    <row r="90" spans="1:4" ht="12.75">
      <c r="A90" s="90" t="s">
        <v>807</v>
      </c>
      <c r="B90" s="105">
        <v>52</v>
      </c>
      <c r="C90" s="105">
        <v>260</v>
      </c>
      <c r="D90" s="105">
        <v>1300</v>
      </c>
    </row>
    <row r="91" spans="1:4" ht="12.75">
      <c r="A91" s="90" t="s">
        <v>808</v>
      </c>
      <c r="B91" s="105">
        <v>293</v>
      </c>
      <c r="C91" s="105">
        <v>1465</v>
      </c>
      <c r="D91" s="105">
        <v>7325</v>
      </c>
    </row>
    <row r="92" spans="1:4" ht="12.75">
      <c r="A92" s="90" t="s">
        <v>809</v>
      </c>
      <c r="B92" s="105">
        <v>513</v>
      </c>
      <c r="C92" s="105">
        <v>2565</v>
      </c>
      <c r="D92" s="105">
        <v>12825</v>
      </c>
    </row>
    <row r="93" spans="1:4" ht="12.75">
      <c r="A93" s="90" t="s">
        <v>810</v>
      </c>
      <c r="B93" s="105">
        <v>21</v>
      </c>
      <c r="C93" s="105">
        <v>105</v>
      </c>
      <c r="D93" s="105">
        <v>525</v>
      </c>
    </row>
    <row r="94" spans="1:4" ht="12.75">
      <c r="A94" s="90" t="s">
        <v>811</v>
      </c>
      <c r="B94" s="105">
        <v>7</v>
      </c>
      <c r="C94" s="105">
        <v>35</v>
      </c>
      <c r="D94" s="105">
        <v>175</v>
      </c>
    </row>
    <row r="95" spans="1:4" ht="12.75">
      <c r="A95" s="90" t="s">
        <v>812</v>
      </c>
      <c r="B95" s="105">
        <v>103</v>
      </c>
      <c r="C95" s="105">
        <v>515</v>
      </c>
      <c r="D95" s="105">
        <v>2575</v>
      </c>
    </row>
    <row r="96" spans="1:4" ht="12.75">
      <c r="A96" s="90" t="s">
        <v>813</v>
      </c>
      <c r="B96" s="105">
        <v>7</v>
      </c>
      <c r="C96" s="105">
        <v>35</v>
      </c>
      <c r="D96" s="105">
        <v>175</v>
      </c>
    </row>
    <row r="97" spans="1:4" ht="12.75">
      <c r="A97" s="90" t="s">
        <v>814</v>
      </c>
      <c r="B97" s="105">
        <v>103</v>
      </c>
      <c r="C97" s="105">
        <v>515</v>
      </c>
      <c r="D97" s="105">
        <v>2575</v>
      </c>
    </row>
    <row r="98" spans="1:4" ht="12.75">
      <c r="A98" s="90" t="s">
        <v>815</v>
      </c>
      <c r="B98" s="105">
        <v>137</v>
      </c>
      <c r="C98" s="105">
        <v>685</v>
      </c>
      <c r="D98" s="105">
        <v>3425</v>
      </c>
    </row>
    <row r="99" spans="1:4" ht="12.75">
      <c r="A99" s="90" t="s">
        <v>816</v>
      </c>
      <c r="B99" s="105">
        <v>21</v>
      </c>
      <c r="C99" s="105">
        <v>105</v>
      </c>
      <c r="D99" s="105">
        <v>525</v>
      </c>
    </row>
    <row r="100" spans="1:4" ht="12.75">
      <c r="A100" s="90" t="s">
        <v>817</v>
      </c>
      <c r="B100" s="105">
        <v>52</v>
      </c>
      <c r="C100" s="105">
        <v>260</v>
      </c>
      <c r="D100" s="105">
        <v>1300</v>
      </c>
    </row>
    <row r="101" spans="1:4" ht="12.75">
      <c r="A101" s="90" t="s">
        <v>818</v>
      </c>
      <c r="B101" s="105">
        <v>205</v>
      </c>
      <c r="C101" s="105">
        <v>1025</v>
      </c>
      <c r="D101" s="105">
        <v>5125</v>
      </c>
    </row>
    <row r="102" spans="1:4" ht="12.75">
      <c r="A102" s="90" t="s">
        <v>819</v>
      </c>
      <c r="B102" s="105">
        <v>147</v>
      </c>
      <c r="C102" s="105">
        <v>735</v>
      </c>
      <c r="D102" s="105">
        <v>3675</v>
      </c>
    </row>
    <row r="103" spans="1:4" ht="12.75">
      <c r="A103" s="90" t="s">
        <v>820</v>
      </c>
      <c r="B103" s="105">
        <v>6833</v>
      </c>
      <c r="C103" s="105">
        <v>34165</v>
      </c>
      <c r="D103" s="105">
        <v>170825</v>
      </c>
    </row>
    <row r="104" spans="1:4" ht="12.75">
      <c r="A104" s="90" t="s">
        <v>2499</v>
      </c>
      <c r="B104" s="105">
        <v>6833</v>
      </c>
      <c r="C104" s="105">
        <v>34165</v>
      </c>
      <c r="D104" s="105">
        <v>170825</v>
      </c>
    </row>
    <row r="105" spans="1:4" ht="12.75">
      <c r="A105" s="90" t="s">
        <v>2500</v>
      </c>
      <c r="B105" s="105">
        <v>6833</v>
      </c>
      <c r="C105" s="105">
        <v>34165</v>
      </c>
      <c r="D105" s="105">
        <v>170825</v>
      </c>
    </row>
    <row r="106" spans="1:4" ht="12.75">
      <c r="A106" s="90" t="s">
        <v>2501</v>
      </c>
      <c r="B106" s="105">
        <v>21</v>
      </c>
      <c r="C106" s="105">
        <v>105</v>
      </c>
      <c r="D106" s="105">
        <v>525</v>
      </c>
    </row>
    <row r="107" spans="1:4" ht="12.75">
      <c r="A107" s="90" t="s">
        <v>2502</v>
      </c>
      <c r="B107" s="105">
        <v>68</v>
      </c>
      <c r="C107" s="105">
        <v>340</v>
      </c>
      <c r="D107" s="105">
        <v>1700</v>
      </c>
    </row>
    <row r="108" spans="1:4" ht="12.75">
      <c r="A108" s="90" t="s">
        <v>2503</v>
      </c>
      <c r="B108" s="105">
        <v>21</v>
      </c>
      <c r="C108" s="105">
        <v>105</v>
      </c>
      <c r="D108" s="105">
        <v>525</v>
      </c>
    </row>
    <row r="109" spans="1:4" ht="12.75">
      <c r="A109" s="90" t="s">
        <v>2504</v>
      </c>
      <c r="B109" s="105">
        <v>21</v>
      </c>
      <c r="C109" s="105">
        <v>105</v>
      </c>
      <c r="D109" s="105">
        <v>525</v>
      </c>
    </row>
    <row r="110" spans="1:4" ht="12.75">
      <c r="A110" s="90" t="s">
        <v>2505</v>
      </c>
      <c r="B110" s="105">
        <v>68</v>
      </c>
      <c r="C110" s="105">
        <v>340</v>
      </c>
      <c r="D110" s="105">
        <v>1700</v>
      </c>
    </row>
    <row r="111" spans="1:4" ht="12.75">
      <c r="A111" s="90" t="s">
        <v>2506</v>
      </c>
      <c r="B111" s="105">
        <v>68</v>
      </c>
      <c r="C111" s="105">
        <v>340</v>
      </c>
      <c r="D111" s="105">
        <v>1700</v>
      </c>
    </row>
    <row r="112" spans="1:4" ht="12.75">
      <c r="A112" s="90" t="s">
        <v>2507</v>
      </c>
      <c r="B112" s="105">
        <v>7.5</v>
      </c>
      <c r="C112" s="105">
        <v>37.5</v>
      </c>
      <c r="D112" s="105">
        <v>187.5</v>
      </c>
    </row>
    <row r="113" spans="1:4" ht="12.75">
      <c r="A113" s="90" t="s">
        <v>2508</v>
      </c>
      <c r="B113" s="105">
        <v>5</v>
      </c>
      <c r="C113" s="105">
        <v>25</v>
      </c>
      <c r="D113" s="105">
        <v>125</v>
      </c>
    </row>
    <row r="114" spans="1:4" ht="12.75">
      <c r="A114" s="90" t="s">
        <v>2509</v>
      </c>
      <c r="B114" s="105">
        <v>5</v>
      </c>
      <c r="C114" s="105">
        <v>25</v>
      </c>
      <c r="D114" s="105">
        <v>125</v>
      </c>
    </row>
    <row r="115" spans="1:4" ht="12.75">
      <c r="A115" s="90" t="s">
        <v>2282</v>
      </c>
      <c r="B115" s="105">
        <v>35</v>
      </c>
      <c r="C115" s="105">
        <v>175</v>
      </c>
      <c r="D115" s="105">
        <v>875</v>
      </c>
    </row>
    <row r="116" spans="1:4" ht="12.75">
      <c r="A116" s="90" t="s">
        <v>2510</v>
      </c>
      <c r="B116" s="105">
        <v>2.5</v>
      </c>
      <c r="C116" s="105">
        <v>12.5</v>
      </c>
      <c r="D116" s="105">
        <v>62.5</v>
      </c>
    </row>
    <row r="117" spans="1:4" ht="12.75">
      <c r="A117" s="90" t="s">
        <v>2511</v>
      </c>
      <c r="B117" s="105">
        <v>13.7</v>
      </c>
      <c r="C117" s="105">
        <v>68.5</v>
      </c>
      <c r="D117" s="105">
        <v>342.5</v>
      </c>
    </row>
    <row r="118" spans="1:4" ht="12.75">
      <c r="A118" s="90" t="s">
        <v>2512</v>
      </c>
      <c r="B118" s="105">
        <v>52</v>
      </c>
      <c r="C118" s="105">
        <v>260</v>
      </c>
      <c r="D118" s="105">
        <v>1300</v>
      </c>
    </row>
    <row r="119" spans="1:4" ht="12.75">
      <c r="A119" s="90" t="s">
        <v>2513</v>
      </c>
      <c r="B119" s="105">
        <v>103</v>
      </c>
      <c r="C119" s="105">
        <v>515</v>
      </c>
      <c r="D119" s="105">
        <v>2575</v>
      </c>
    </row>
    <row r="120" spans="1:4" ht="12.75">
      <c r="A120" s="90" t="s">
        <v>2514</v>
      </c>
      <c r="B120" s="105">
        <v>205</v>
      </c>
      <c r="C120" s="105">
        <v>1025</v>
      </c>
      <c r="D120" s="105">
        <v>5125</v>
      </c>
    </row>
    <row r="121" spans="1:4" ht="12.75">
      <c r="A121" s="90" t="s">
        <v>2515</v>
      </c>
      <c r="B121" s="105">
        <v>410</v>
      </c>
      <c r="C121" s="105">
        <v>2050</v>
      </c>
      <c r="D121" s="105">
        <v>10250</v>
      </c>
    </row>
    <row r="122" spans="1:4" ht="12.75">
      <c r="A122" s="90" t="s">
        <v>2516</v>
      </c>
      <c r="B122" s="105">
        <v>205</v>
      </c>
      <c r="C122" s="105">
        <v>1025</v>
      </c>
      <c r="D122" s="105">
        <v>5125</v>
      </c>
    </row>
    <row r="123" spans="1:4" ht="12.75">
      <c r="A123" s="90" t="s">
        <v>2517</v>
      </c>
      <c r="B123" s="105">
        <v>103</v>
      </c>
      <c r="C123" s="105">
        <v>515</v>
      </c>
      <c r="D123" s="105">
        <v>2575</v>
      </c>
    </row>
    <row r="124" spans="1:4" ht="12.75">
      <c r="A124" s="90" t="s">
        <v>2518</v>
      </c>
      <c r="B124" s="105">
        <v>137</v>
      </c>
      <c r="C124" s="105">
        <v>685</v>
      </c>
      <c r="D124" s="105">
        <v>3425</v>
      </c>
    </row>
    <row r="125" spans="1:4" ht="12.75">
      <c r="A125" s="90" t="s">
        <v>2519</v>
      </c>
      <c r="B125" s="105">
        <v>26</v>
      </c>
      <c r="C125" s="105">
        <v>130</v>
      </c>
      <c r="D125" s="105">
        <v>650</v>
      </c>
    </row>
    <row r="126" spans="1:4" ht="12.75">
      <c r="A126" s="90" t="s">
        <v>2520</v>
      </c>
      <c r="B126" s="105">
        <v>21</v>
      </c>
      <c r="C126" s="105">
        <v>105</v>
      </c>
      <c r="D126" s="105">
        <v>525</v>
      </c>
    </row>
    <row r="127" spans="1:4" ht="12.75">
      <c r="A127" s="90" t="s">
        <v>2521</v>
      </c>
      <c r="B127" s="105">
        <v>2050</v>
      </c>
      <c r="C127" s="105">
        <v>10250</v>
      </c>
      <c r="D127" s="105">
        <v>51250</v>
      </c>
    </row>
    <row r="128" spans="1:4" ht="12.75">
      <c r="A128" s="90" t="s">
        <v>2522</v>
      </c>
      <c r="B128" s="105">
        <v>35</v>
      </c>
      <c r="C128" s="105">
        <v>175</v>
      </c>
      <c r="D128" s="105">
        <v>875</v>
      </c>
    </row>
    <row r="129" spans="1:4" ht="12.75">
      <c r="A129" s="90" t="s">
        <v>2523</v>
      </c>
      <c r="B129" s="105">
        <v>2050</v>
      </c>
      <c r="C129" s="105">
        <v>10250</v>
      </c>
      <c r="D129" s="105">
        <v>51250</v>
      </c>
    </row>
    <row r="130" spans="1:4" ht="12.75">
      <c r="A130" s="90" t="s">
        <v>2524</v>
      </c>
      <c r="B130" s="105">
        <v>2050</v>
      </c>
      <c r="C130" s="105">
        <v>10250</v>
      </c>
      <c r="D130" s="105">
        <v>51250</v>
      </c>
    </row>
    <row r="131" spans="1:4" ht="12.75">
      <c r="A131" s="90" t="s">
        <v>2525</v>
      </c>
      <c r="B131" s="105">
        <v>2050</v>
      </c>
      <c r="C131" s="105">
        <v>10250</v>
      </c>
      <c r="D131" s="105">
        <v>51250</v>
      </c>
    </row>
    <row r="132" spans="1:4" ht="12.75">
      <c r="A132" s="90" t="s">
        <v>2526</v>
      </c>
      <c r="B132" s="105">
        <v>2050</v>
      </c>
      <c r="C132" s="105">
        <v>10250</v>
      </c>
      <c r="D132" s="105">
        <v>51250</v>
      </c>
    </row>
    <row r="133" spans="1:4" ht="12.75">
      <c r="A133" s="90" t="s">
        <v>2527</v>
      </c>
      <c r="B133" s="105">
        <v>2050</v>
      </c>
      <c r="C133" s="105">
        <v>10250</v>
      </c>
      <c r="D133" s="105">
        <v>51250</v>
      </c>
    </row>
    <row r="134" spans="1:4" ht="12.75">
      <c r="A134" s="90" t="s">
        <v>2528</v>
      </c>
      <c r="B134" s="105">
        <v>2050</v>
      </c>
      <c r="C134" s="105">
        <v>10250</v>
      </c>
      <c r="D134" s="105">
        <v>51250</v>
      </c>
    </row>
    <row r="135" spans="1:4" ht="12.75">
      <c r="A135" s="90" t="s">
        <v>2529</v>
      </c>
      <c r="B135" s="105">
        <v>2050</v>
      </c>
      <c r="C135" s="105">
        <v>10250</v>
      </c>
      <c r="D135" s="105">
        <v>51250</v>
      </c>
    </row>
    <row r="136" spans="1:4" ht="12.75">
      <c r="A136" s="90" t="s">
        <v>2530</v>
      </c>
      <c r="B136" s="105">
        <v>2050</v>
      </c>
      <c r="C136" s="105">
        <v>10250</v>
      </c>
      <c r="D136" s="105">
        <v>51250</v>
      </c>
    </row>
    <row r="137" spans="1:4" ht="12.75">
      <c r="A137" s="90" t="s">
        <v>2531</v>
      </c>
      <c r="B137" s="105">
        <v>21</v>
      </c>
      <c r="C137" s="105">
        <v>105</v>
      </c>
      <c r="D137" s="105">
        <v>525</v>
      </c>
    </row>
    <row r="138" spans="1:4" ht="12.75">
      <c r="A138" s="90" t="s">
        <v>2532</v>
      </c>
      <c r="B138" s="105">
        <v>41</v>
      </c>
      <c r="C138" s="105">
        <v>205</v>
      </c>
      <c r="D138" s="105">
        <v>1025</v>
      </c>
    </row>
    <row r="139" spans="1:4" ht="12.75">
      <c r="A139" s="90" t="s">
        <v>2533</v>
      </c>
      <c r="B139" s="105">
        <v>171</v>
      </c>
      <c r="C139" s="105">
        <v>855</v>
      </c>
      <c r="D139" s="105">
        <v>4275</v>
      </c>
    </row>
    <row r="140" spans="1:4" ht="12.75">
      <c r="A140" s="90" t="s">
        <v>2534</v>
      </c>
      <c r="B140" s="105">
        <v>11.2</v>
      </c>
      <c r="C140" s="105">
        <v>56</v>
      </c>
      <c r="D140" s="105">
        <v>280</v>
      </c>
    </row>
    <row r="141" spans="1:4" ht="12.75">
      <c r="A141" s="90" t="s">
        <v>2535</v>
      </c>
      <c r="B141" s="105">
        <v>11.2</v>
      </c>
      <c r="C141" s="105">
        <v>56</v>
      </c>
      <c r="D141" s="105">
        <v>280</v>
      </c>
    </row>
    <row r="142" spans="1:4" ht="12.75">
      <c r="A142" s="90" t="s">
        <v>2536</v>
      </c>
      <c r="B142" s="105">
        <v>11.2</v>
      </c>
      <c r="C142" s="105">
        <v>56</v>
      </c>
      <c r="D142" s="105">
        <v>280</v>
      </c>
    </row>
    <row r="143" spans="1:4" ht="12.75">
      <c r="A143" s="90" t="s">
        <v>2537</v>
      </c>
      <c r="B143" s="105">
        <v>11.2</v>
      </c>
      <c r="C143" s="105">
        <v>56</v>
      </c>
      <c r="D143" s="105">
        <v>280</v>
      </c>
    </row>
    <row r="144" spans="1:4" ht="12.75">
      <c r="A144" s="90" t="s">
        <v>1688</v>
      </c>
      <c r="B144" s="105">
        <v>5</v>
      </c>
      <c r="C144" s="105">
        <v>25</v>
      </c>
      <c r="D144" s="105">
        <v>125</v>
      </c>
    </row>
    <row r="145" spans="1:4" ht="12.75">
      <c r="A145" s="90" t="s">
        <v>1680</v>
      </c>
      <c r="B145" s="105">
        <v>1.2</v>
      </c>
      <c r="C145" s="105">
        <v>6</v>
      </c>
      <c r="D145" s="105">
        <v>30</v>
      </c>
    </row>
    <row r="146" spans="1:4" ht="12.75">
      <c r="A146" s="90" t="s">
        <v>1679</v>
      </c>
      <c r="B146" s="105">
        <v>5</v>
      </c>
      <c r="C146" s="105">
        <v>25</v>
      </c>
      <c r="D146" s="105">
        <v>125</v>
      </c>
    </row>
    <row r="147" spans="1:4" ht="12.75">
      <c r="A147" s="90" t="s">
        <v>1683</v>
      </c>
      <c r="B147" s="105">
        <v>5</v>
      </c>
      <c r="C147" s="105">
        <v>25</v>
      </c>
      <c r="D147" s="105">
        <v>125</v>
      </c>
    </row>
    <row r="148" spans="1:4" ht="12.75">
      <c r="A148" s="90" t="s">
        <v>1682</v>
      </c>
      <c r="B148" s="105">
        <v>5</v>
      </c>
      <c r="C148" s="105">
        <v>25</v>
      </c>
      <c r="D148" s="105">
        <v>125</v>
      </c>
    </row>
    <row r="149" spans="1:4" ht="12.75">
      <c r="A149" s="90" t="s">
        <v>2538</v>
      </c>
      <c r="B149" s="105">
        <v>5</v>
      </c>
      <c r="C149" s="105">
        <v>25</v>
      </c>
      <c r="D149" s="105">
        <v>125</v>
      </c>
    </row>
    <row r="150" spans="1:4" ht="12.75">
      <c r="A150" s="90" t="s">
        <v>1681</v>
      </c>
      <c r="B150" s="105">
        <v>1.2</v>
      </c>
      <c r="C150" s="105">
        <v>6</v>
      </c>
      <c r="D150" s="105">
        <v>30</v>
      </c>
    </row>
    <row r="151" spans="1:4" ht="12.75">
      <c r="A151" s="90" t="s">
        <v>1687</v>
      </c>
      <c r="B151" s="105">
        <v>1.2</v>
      </c>
      <c r="C151" s="105">
        <v>6</v>
      </c>
      <c r="D151" s="105">
        <v>30</v>
      </c>
    </row>
    <row r="152" spans="1:4" ht="12.75">
      <c r="A152" s="90" t="s">
        <v>1686</v>
      </c>
      <c r="B152" s="105">
        <v>1.2</v>
      </c>
      <c r="C152" s="105">
        <v>6</v>
      </c>
      <c r="D152" s="105">
        <v>30</v>
      </c>
    </row>
    <row r="153" spans="1:4" ht="12.75">
      <c r="A153" s="90" t="s">
        <v>880</v>
      </c>
      <c r="B153" s="105">
        <v>21</v>
      </c>
      <c r="C153" s="105">
        <v>105</v>
      </c>
      <c r="D153" s="105">
        <v>525</v>
      </c>
    </row>
    <row r="154" spans="1:4" ht="12.75">
      <c r="A154" s="90" t="s">
        <v>881</v>
      </c>
      <c r="B154" s="105">
        <v>41</v>
      </c>
      <c r="C154" s="105">
        <v>205</v>
      </c>
      <c r="D154" s="105">
        <v>1025</v>
      </c>
    </row>
    <row r="155" spans="1:4" ht="12.75">
      <c r="A155" s="90" t="s">
        <v>882</v>
      </c>
      <c r="B155" s="105">
        <v>1025</v>
      </c>
      <c r="C155" s="105">
        <v>5125</v>
      </c>
      <c r="D155" s="105">
        <v>25625</v>
      </c>
    </row>
    <row r="156" spans="1:4" ht="12.75">
      <c r="A156" s="90" t="s">
        <v>883</v>
      </c>
      <c r="B156" s="105">
        <v>2050</v>
      </c>
      <c r="C156" s="105">
        <v>10250</v>
      </c>
      <c r="D156" s="105">
        <v>51250</v>
      </c>
    </row>
    <row r="157" spans="1:4" ht="12.75">
      <c r="A157" s="90" t="s">
        <v>884</v>
      </c>
      <c r="B157" s="105">
        <v>2050</v>
      </c>
      <c r="C157" s="105">
        <v>10250</v>
      </c>
      <c r="D157" s="105">
        <v>51250</v>
      </c>
    </row>
    <row r="158" spans="1:4" ht="12.75">
      <c r="A158" s="90" t="s">
        <v>885</v>
      </c>
      <c r="B158" s="105">
        <v>2050</v>
      </c>
      <c r="C158" s="105">
        <v>10250</v>
      </c>
      <c r="D158" s="105">
        <v>51250</v>
      </c>
    </row>
    <row r="159" spans="1:4" ht="12.75">
      <c r="A159" s="90" t="s">
        <v>886</v>
      </c>
      <c r="B159" s="105">
        <v>1025</v>
      </c>
      <c r="C159" s="105">
        <v>5125</v>
      </c>
      <c r="D159" s="105">
        <v>25625</v>
      </c>
    </row>
    <row r="160" spans="1:4" ht="12.75">
      <c r="A160" s="90" t="s">
        <v>887</v>
      </c>
      <c r="B160" s="105">
        <v>2050</v>
      </c>
      <c r="C160" s="105">
        <v>10250</v>
      </c>
      <c r="D160" s="105">
        <v>51250</v>
      </c>
    </row>
    <row r="161" spans="1:4" ht="12.75">
      <c r="A161" s="90" t="s">
        <v>888</v>
      </c>
      <c r="B161" s="105">
        <v>683</v>
      </c>
      <c r="C161" s="105">
        <v>3415</v>
      </c>
      <c r="D161" s="105">
        <v>17075</v>
      </c>
    </row>
    <row r="162" spans="1:4" ht="12.75">
      <c r="A162" s="90" t="s">
        <v>1676</v>
      </c>
      <c r="B162" s="105">
        <v>0.05</v>
      </c>
      <c r="C162" s="105">
        <v>0.25</v>
      </c>
      <c r="D162" s="105">
        <v>1.25</v>
      </c>
    </row>
    <row r="163" spans="1:4" ht="12.75">
      <c r="A163" s="90" t="s">
        <v>1675</v>
      </c>
      <c r="B163" s="105">
        <v>50</v>
      </c>
      <c r="C163" s="105">
        <v>250</v>
      </c>
      <c r="D163" s="105">
        <v>1250</v>
      </c>
    </row>
    <row r="164" spans="1:4" ht="12.75">
      <c r="A164" s="90" t="s">
        <v>889</v>
      </c>
      <c r="B164" s="105">
        <v>35</v>
      </c>
      <c r="C164" s="105">
        <v>175</v>
      </c>
      <c r="D164" s="105">
        <v>875</v>
      </c>
    </row>
    <row r="165" spans="1:4" ht="12.75">
      <c r="A165" s="90" t="s">
        <v>890</v>
      </c>
      <c r="B165" s="105">
        <v>205</v>
      </c>
      <c r="C165" s="105">
        <v>1025</v>
      </c>
      <c r="D165" s="105">
        <v>5125</v>
      </c>
    </row>
    <row r="166" spans="1:4" ht="12.75">
      <c r="A166" s="90" t="s">
        <v>891</v>
      </c>
      <c r="B166" s="105">
        <v>13.7</v>
      </c>
      <c r="C166" s="105">
        <v>68.5</v>
      </c>
      <c r="D166" s="105">
        <v>342.5</v>
      </c>
    </row>
    <row r="167" spans="1:4" ht="12.75">
      <c r="A167" s="90" t="s">
        <v>892</v>
      </c>
      <c r="B167" s="105">
        <v>2050</v>
      </c>
      <c r="C167" s="105">
        <v>10250</v>
      </c>
      <c r="D167" s="105">
        <v>51250</v>
      </c>
    </row>
    <row r="168" spans="1:4" ht="12.75">
      <c r="A168" s="90" t="s">
        <v>1678</v>
      </c>
      <c r="B168" s="105">
        <v>0.2</v>
      </c>
      <c r="C168" s="105">
        <v>1</v>
      </c>
      <c r="D168" s="105">
        <v>5</v>
      </c>
    </row>
    <row r="169" spans="1:4" ht="12.75">
      <c r="A169" s="90" t="s">
        <v>1677</v>
      </c>
      <c r="B169" s="105">
        <v>1</v>
      </c>
      <c r="C169" s="105">
        <v>5</v>
      </c>
      <c r="D169" s="105">
        <v>25</v>
      </c>
    </row>
    <row r="170" spans="1:4" ht="12.75">
      <c r="A170" s="90" t="s">
        <v>893</v>
      </c>
      <c r="B170" s="105">
        <v>20498</v>
      </c>
      <c r="C170" s="105">
        <v>102490</v>
      </c>
      <c r="D170" s="105">
        <v>512450</v>
      </c>
    </row>
    <row r="171" spans="1:4" ht="12.75">
      <c r="A171" s="90" t="s">
        <v>894</v>
      </c>
      <c r="B171" s="105">
        <v>205</v>
      </c>
      <c r="C171" s="105">
        <v>1025</v>
      </c>
      <c r="D171" s="105">
        <v>5125</v>
      </c>
    </row>
    <row r="172" spans="1:4" ht="12.75">
      <c r="A172" s="90" t="s">
        <v>895</v>
      </c>
      <c r="B172" s="105">
        <v>21</v>
      </c>
      <c r="C172" s="105">
        <v>105</v>
      </c>
      <c r="D172" s="105">
        <v>525</v>
      </c>
    </row>
    <row r="173" spans="1:4" ht="12.75">
      <c r="A173" s="90" t="s">
        <v>896</v>
      </c>
      <c r="B173" s="105">
        <v>683</v>
      </c>
      <c r="C173" s="105">
        <v>3415</v>
      </c>
      <c r="D173" s="105">
        <v>17075</v>
      </c>
    </row>
    <row r="174" spans="1:4" ht="12.75">
      <c r="A174" s="90" t="s">
        <v>897</v>
      </c>
      <c r="B174" s="105">
        <v>205</v>
      </c>
      <c r="C174" s="105">
        <v>1025</v>
      </c>
      <c r="D174" s="105">
        <v>5125</v>
      </c>
    </row>
    <row r="175" spans="1:4" ht="12.75">
      <c r="A175" s="90" t="s">
        <v>898</v>
      </c>
      <c r="B175" s="105">
        <v>52</v>
      </c>
      <c r="C175" s="105">
        <v>260</v>
      </c>
      <c r="D175" s="105">
        <v>1300</v>
      </c>
    </row>
    <row r="176" spans="1:4" ht="12.75">
      <c r="A176" s="90" t="s">
        <v>899</v>
      </c>
      <c r="B176" s="105">
        <v>205</v>
      </c>
      <c r="C176" s="105">
        <v>1025</v>
      </c>
      <c r="D176" s="105">
        <v>5125</v>
      </c>
    </row>
    <row r="177" spans="1:4" ht="12.75">
      <c r="A177" s="90" t="s">
        <v>900</v>
      </c>
      <c r="B177" s="105">
        <v>683</v>
      </c>
      <c r="C177" s="105">
        <v>3415</v>
      </c>
      <c r="D177" s="105">
        <v>17075</v>
      </c>
    </row>
    <row r="178" spans="1:4" ht="12.75">
      <c r="A178" s="90" t="s">
        <v>901</v>
      </c>
      <c r="B178" s="105">
        <v>2050</v>
      </c>
      <c r="C178" s="105">
        <v>10250</v>
      </c>
      <c r="D178" s="105">
        <v>51250</v>
      </c>
    </row>
    <row r="179" spans="1:4" ht="12.75">
      <c r="A179" s="90" t="s">
        <v>902</v>
      </c>
      <c r="B179" s="105">
        <v>10249</v>
      </c>
      <c r="C179" s="105">
        <v>51245</v>
      </c>
      <c r="D179" s="105">
        <v>256225</v>
      </c>
    </row>
    <row r="180" spans="1:4" ht="12.75">
      <c r="A180" s="90" t="s">
        <v>903</v>
      </c>
      <c r="B180" s="105">
        <v>2050</v>
      </c>
      <c r="C180" s="105">
        <v>10250</v>
      </c>
      <c r="D180" s="105">
        <v>51250</v>
      </c>
    </row>
    <row r="181" spans="1:4" ht="12.75">
      <c r="A181" s="90" t="s">
        <v>904</v>
      </c>
      <c r="B181" s="105">
        <v>257</v>
      </c>
      <c r="C181" s="105">
        <v>1285</v>
      </c>
      <c r="D181" s="105">
        <v>6425</v>
      </c>
    </row>
    <row r="182" spans="1:4" ht="12.75">
      <c r="A182" s="90" t="s">
        <v>905</v>
      </c>
      <c r="B182" s="105">
        <v>68.3</v>
      </c>
      <c r="C182" s="105">
        <v>341.5</v>
      </c>
      <c r="D182" s="105">
        <v>1707.5</v>
      </c>
    </row>
    <row r="183" spans="1:4" ht="12.75">
      <c r="A183" s="90" t="s">
        <v>906</v>
      </c>
      <c r="B183" s="105">
        <v>41</v>
      </c>
      <c r="C183" s="105">
        <v>205</v>
      </c>
      <c r="D183" s="105">
        <v>1025</v>
      </c>
    </row>
    <row r="184" spans="1:4" ht="12.75">
      <c r="A184" s="90" t="s">
        <v>907</v>
      </c>
      <c r="B184" s="105">
        <v>0.08</v>
      </c>
      <c r="C184" s="105">
        <v>0.4</v>
      </c>
      <c r="D184" s="105">
        <v>2</v>
      </c>
    </row>
    <row r="185" spans="1:4" ht="12.75">
      <c r="A185" s="90" t="s">
        <v>908</v>
      </c>
      <c r="B185" s="105">
        <v>683</v>
      </c>
      <c r="C185" s="105">
        <v>3415</v>
      </c>
      <c r="D185" s="105">
        <v>17075</v>
      </c>
    </row>
    <row r="186" spans="1:4" ht="12.75">
      <c r="A186" s="90" t="s">
        <v>2354</v>
      </c>
      <c r="B186" s="105">
        <v>26</v>
      </c>
      <c r="C186" s="105">
        <v>130</v>
      </c>
      <c r="D186" s="105">
        <v>650</v>
      </c>
    </row>
    <row r="187" spans="1:4" ht="12.75">
      <c r="A187" s="90" t="s">
        <v>909</v>
      </c>
      <c r="B187" s="105">
        <v>205</v>
      </c>
      <c r="C187" s="105">
        <v>1025</v>
      </c>
      <c r="D187" s="105">
        <v>5125</v>
      </c>
    </row>
    <row r="188" spans="1:4" ht="12.75">
      <c r="A188" s="90" t="s">
        <v>910</v>
      </c>
      <c r="B188" s="105">
        <v>0.6</v>
      </c>
      <c r="C188" s="105">
        <v>3</v>
      </c>
      <c r="D188" s="105">
        <v>15</v>
      </c>
    </row>
    <row r="189" spans="1:4" ht="12.75">
      <c r="A189" s="90" t="s">
        <v>911</v>
      </c>
      <c r="B189" s="105">
        <v>26</v>
      </c>
      <c r="C189" s="105">
        <v>130</v>
      </c>
      <c r="D189" s="105">
        <v>650</v>
      </c>
    </row>
    <row r="190" spans="1:4" ht="12.75">
      <c r="A190" s="90" t="s">
        <v>912</v>
      </c>
      <c r="B190" s="105">
        <v>205</v>
      </c>
      <c r="C190" s="105">
        <v>1025</v>
      </c>
      <c r="D190" s="105">
        <v>5125</v>
      </c>
    </row>
    <row r="191" spans="1:4" ht="12.75">
      <c r="A191" s="90" t="s">
        <v>913</v>
      </c>
      <c r="B191" s="105">
        <v>21</v>
      </c>
      <c r="C191" s="105">
        <v>105</v>
      </c>
      <c r="D191" s="105">
        <v>525</v>
      </c>
    </row>
    <row r="192" spans="1:4" ht="12.75">
      <c r="A192" s="90" t="s">
        <v>914</v>
      </c>
      <c r="B192" s="105">
        <v>41</v>
      </c>
      <c r="C192" s="105">
        <v>205</v>
      </c>
      <c r="D192" s="105">
        <v>1025</v>
      </c>
    </row>
    <row r="193" spans="1:4" ht="12.75">
      <c r="A193" s="90" t="s">
        <v>915</v>
      </c>
      <c r="B193" s="105">
        <v>41</v>
      </c>
      <c r="C193" s="105">
        <v>205</v>
      </c>
      <c r="D193" s="105">
        <v>1025</v>
      </c>
    </row>
    <row r="194" spans="1:4" ht="12.75">
      <c r="A194" s="90" t="s">
        <v>916</v>
      </c>
      <c r="B194" s="105">
        <v>5125</v>
      </c>
      <c r="C194" s="105">
        <v>25625</v>
      </c>
      <c r="D194" s="105">
        <v>128125</v>
      </c>
    </row>
    <row r="195" spans="1:4" ht="12.75">
      <c r="A195" s="90" t="s">
        <v>917</v>
      </c>
      <c r="B195" s="105">
        <v>13.7</v>
      </c>
      <c r="C195" s="105">
        <v>68.5</v>
      </c>
      <c r="D195" s="105">
        <v>342.5</v>
      </c>
    </row>
    <row r="196" spans="1:4" ht="12.75">
      <c r="A196" s="90" t="s">
        <v>918</v>
      </c>
      <c r="B196" s="105">
        <v>13.7</v>
      </c>
      <c r="C196" s="105">
        <v>68.5</v>
      </c>
      <c r="D196" s="105">
        <v>342.5</v>
      </c>
    </row>
    <row r="197" spans="1:4" ht="12.75">
      <c r="A197" s="90" t="s">
        <v>919</v>
      </c>
      <c r="B197" s="105">
        <v>13.7</v>
      </c>
      <c r="C197" s="105">
        <v>68.5</v>
      </c>
      <c r="D197" s="105">
        <v>342.5</v>
      </c>
    </row>
    <row r="198" spans="1:4" ht="12.75">
      <c r="A198" s="90" t="s">
        <v>920</v>
      </c>
      <c r="B198" s="105">
        <v>13.7</v>
      </c>
      <c r="C198" s="105">
        <v>68.5</v>
      </c>
      <c r="D198" s="105">
        <v>342.5</v>
      </c>
    </row>
    <row r="199" spans="1:4" ht="12.75">
      <c r="A199" s="90" t="s">
        <v>921</v>
      </c>
      <c r="B199" s="105">
        <v>41</v>
      </c>
      <c r="C199" s="105">
        <v>205</v>
      </c>
      <c r="D199" s="105">
        <v>1025</v>
      </c>
    </row>
    <row r="200" spans="1:4" ht="12.75">
      <c r="A200" s="90" t="s">
        <v>922</v>
      </c>
      <c r="B200" s="105">
        <v>41</v>
      </c>
      <c r="C200" s="105">
        <v>205</v>
      </c>
      <c r="D200" s="105">
        <v>1025</v>
      </c>
    </row>
    <row r="201" spans="1:4" ht="12.75">
      <c r="A201" s="90" t="s">
        <v>923</v>
      </c>
      <c r="B201" s="105">
        <v>41</v>
      </c>
      <c r="C201" s="105">
        <v>205</v>
      </c>
      <c r="D201" s="105">
        <v>1025</v>
      </c>
    </row>
    <row r="202" spans="1:4" ht="12.75">
      <c r="A202" s="90" t="s">
        <v>924</v>
      </c>
      <c r="B202" s="105">
        <v>41</v>
      </c>
      <c r="C202" s="105">
        <v>205</v>
      </c>
      <c r="D202" s="105">
        <v>1025</v>
      </c>
    </row>
    <row r="203" spans="1:4" ht="12.75">
      <c r="A203" s="90" t="s">
        <v>925</v>
      </c>
      <c r="B203" s="105">
        <v>13.7</v>
      </c>
      <c r="C203" s="105">
        <v>68.5</v>
      </c>
      <c r="D203" s="105">
        <v>342.5</v>
      </c>
    </row>
    <row r="204" spans="1:4" ht="12.75">
      <c r="A204" s="90" t="s">
        <v>926</v>
      </c>
      <c r="B204" s="105">
        <v>41</v>
      </c>
      <c r="C204" s="105">
        <v>205</v>
      </c>
      <c r="D204" s="105">
        <v>1025</v>
      </c>
    </row>
    <row r="205" spans="1:4" ht="12.75">
      <c r="A205" s="90" t="s">
        <v>2585</v>
      </c>
      <c r="B205" s="105">
        <v>21</v>
      </c>
      <c r="C205" s="105">
        <v>105</v>
      </c>
      <c r="D205" s="105">
        <v>525</v>
      </c>
    </row>
    <row r="206" spans="1:4" ht="12.75">
      <c r="A206" s="90" t="s">
        <v>2586</v>
      </c>
      <c r="B206" s="105">
        <v>21</v>
      </c>
      <c r="C206" s="105">
        <v>105</v>
      </c>
      <c r="D206" s="105">
        <v>525</v>
      </c>
    </row>
    <row r="207" spans="1:4" ht="12.75">
      <c r="A207" s="90" t="s">
        <v>2587</v>
      </c>
      <c r="B207" s="105">
        <v>205</v>
      </c>
      <c r="C207" s="105">
        <v>1025</v>
      </c>
      <c r="D207" s="105">
        <v>5125</v>
      </c>
    </row>
    <row r="208" spans="1:4" ht="12.75">
      <c r="A208" s="90" t="s">
        <v>2588</v>
      </c>
      <c r="B208" s="105">
        <v>35</v>
      </c>
      <c r="C208" s="105">
        <v>175</v>
      </c>
      <c r="D208" s="105">
        <v>875</v>
      </c>
    </row>
    <row r="209" spans="1:4" ht="12.75">
      <c r="A209" s="90" t="s">
        <v>2589</v>
      </c>
      <c r="B209" s="105">
        <v>35</v>
      </c>
      <c r="C209" s="105">
        <v>175</v>
      </c>
      <c r="D209" s="105">
        <v>875</v>
      </c>
    </row>
    <row r="210" spans="1:4" ht="12.75">
      <c r="A210" s="90" t="s">
        <v>2590</v>
      </c>
      <c r="B210" s="105">
        <v>103</v>
      </c>
      <c r="C210" s="105">
        <v>515</v>
      </c>
      <c r="D210" s="105">
        <v>2575</v>
      </c>
    </row>
    <row r="211" spans="1:4" ht="12.75">
      <c r="A211" s="90" t="s">
        <v>2591</v>
      </c>
      <c r="B211" s="105">
        <v>103</v>
      </c>
      <c r="C211" s="105">
        <v>515</v>
      </c>
      <c r="D211" s="105">
        <v>2575</v>
      </c>
    </row>
    <row r="212" spans="1:4" ht="12.75">
      <c r="A212" s="90" t="s">
        <v>2592</v>
      </c>
      <c r="B212" s="105">
        <v>103</v>
      </c>
      <c r="C212" s="105">
        <v>515</v>
      </c>
      <c r="D212" s="105">
        <v>2575</v>
      </c>
    </row>
    <row r="213" spans="1:4" ht="12.75">
      <c r="A213" s="90" t="s">
        <v>2593</v>
      </c>
      <c r="B213" s="105">
        <v>68</v>
      </c>
      <c r="C213" s="105">
        <v>340</v>
      </c>
      <c r="D213" s="105">
        <v>1700</v>
      </c>
    </row>
    <row r="214" spans="1:4" ht="12.75">
      <c r="A214" s="90" t="s">
        <v>2594</v>
      </c>
      <c r="B214" s="105">
        <v>17.4</v>
      </c>
      <c r="C214" s="105">
        <v>87</v>
      </c>
      <c r="D214" s="105">
        <v>435</v>
      </c>
    </row>
    <row r="215" spans="1:4" ht="12.75">
      <c r="A215" s="90" t="s">
        <v>2595</v>
      </c>
      <c r="B215" s="105">
        <v>6833</v>
      </c>
      <c r="C215" s="105">
        <v>34165</v>
      </c>
      <c r="D215" s="105">
        <v>170825</v>
      </c>
    </row>
    <row r="216" spans="1:4" ht="12.75">
      <c r="A216" s="90" t="s">
        <v>1674</v>
      </c>
      <c r="B216" s="105">
        <v>41</v>
      </c>
      <c r="C216" s="105">
        <v>205</v>
      </c>
      <c r="D216" s="105">
        <v>1025</v>
      </c>
    </row>
    <row r="217" spans="1:4" ht="12.75">
      <c r="A217" s="90" t="s">
        <v>1673</v>
      </c>
      <c r="B217" s="105">
        <v>80</v>
      </c>
      <c r="C217" s="105">
        <v>400</v>
      </c>
      <c r="D217" s="105">
        <v>2000</v>
      </c>
    </row>
    <row r="218" spans="1:4" ht="12.75">
      <c r="A218" s="90" t="s">
        <v>2596</v>
      </c>
      <c r="B218" s="105">
        <v>6833</v>
      </c>
      <c r="C218" s="105">
        <v>34165</v>
      </c>
      <c r="D218" s="105">
        <v>170825</v>
      </c>
    </row>
    <row r="219" spans="1:4" ht="12.75">
      <c r="A219" s="90" t="s">
        <v>2597</v>
      </c>
      <c r="B219" s="105">
        <v>1206</v>
      </c>
      <c r="C219" s="105">
        <v>6030</v>
      </c>
      <c r="D219" s="105">
        <v>30150</v>
      </c>
    </row>
    <row r="220" spans="1:4" ht="12.75">
      <c r="A220" s="90" t="s">
        <v>2598</v>
      </c>
      <c r="B220" s="105">
        <v>257</v>
      </c>
      <c r="C220" s="105">
        <v>1285</v>
      </c>
      <c r="D220" s="105">
        <v>6425</v>
      </c>
    </row>
    <row r="221" spans="1:4" ht="12.75">
      <c r="A221" s="90" t="s">
        <v>2365</v>
      </c>
      <c r="B221" s="105">
        <v>410</v>
      </c>
      <c r="C221" s="105">
        <v>2050</v>
      </c>
      <c r="D221" s="105">
        <v>10250</v>
      </c>
    </row>
    <row r="222" spans="1:4" ht="12.75">
      <c r="A222" s="90" t="s">
        <v>2599</v>
      </c>
      <c r="B222" s="105">
        <v>205</v>
      </c>
      <c r="C222" s="105">
        <v>1025</v>
      </c>
      <c r="D222" s="105">
        <v>5125</v>
      </c>
    </row>
    <row r="223" spans="1:4" ht="12.75">
      <c r="A223" s="90" t="s">
        <v>2600</v>
      </c>
      <c r="B223" s="105">
        <v>205</v>
      </c>
      <c r="C223" s="105">
        <v>1025</v>
      </c>
      <c r="D223" s="105">
        <v>5125</v>
      </c>
    </row>
    <row r="224" spans="1:4" ht="12.75">
      <c r="A224" s="90" t="s">
        <v>2601</v>
      </c>
      <c r="B224" s="105">
        <v>205</v>
      </c>
      <c r="C224" s="105">
        <v>1025</v>
      </c>
      <c r="D224" s="105">
        <v>5125</v>
      </c>
    </row>
    <row r="225" spans="1:4" ht="12.75">
      <c r="A225" s="90" t="s">
        <v>2602</v>
      </c>
      <c r="B225" s="105">
        <v>205</v>
      </c>
      <c r="C225" s="105">
        <v>1025</v>
      </c>
      <c r="D225" s="105">
        <v>5125</v>
      </c>
    </row>
    <row r="226" spans="1:4" ht="12.75">
      <c r="A226" s="90" t="s">
        <v>2603</v>
      </c>
      <c r="B226" s="105">
        <v>205</v>
      </c>
      <c r="C226" s="105">
        <v>1025</v>
      </c>
      <c r="D226" s="105">
        <v>5125</v>
      </c>
    </row>
    <row r="227" spans="1:4" ht="12.75">
      <c r="A227" s="90" t="s">
        <v>2604</v>
      </c>
      <c r="B227" s="105">
        <v>205</v>
      </c>
      <c r="C227" s="105">
        <v>1025</v>
      </c>
      <c r="D227" s="105">
        <v>5125</v>
      </c>
    </row>
    <row r="228" spans="1:4" ht="12.75">
      <c r="A228" s="90" t="s">
        <v>2605</v>
      </c>
      <c r="B228" s="105">
        <v>205</v>
      </c>
      <c r="C228" s="105">
        <v>1025</v>
      </c>
      <c r="D228" s="105">
        <v>5125</v>
      </c>
    </row>
    <row r="229" spans="1:4" ht="12.75">
      <c r="A229" s="90" t="s">
        <v>2366</v>
      </c>
      <c r="B229" s="105">
        <v>2.5</v>
      </c>
      <c r="C229" s="105">
        <v>12.5</v>
      </c>
      <c r="D229" s="105">
        <v>62.5</v>
      </c>
    </row>
    <row r="230" spans="1:4" ht="12.75">
      <c r="A230" s="90" t="s">
        <v>2606</v>
      </c>
      <c r="B230" s="105">
        <v>6833</v>
      </c>
      <c r="C230" s="105">
        <v>34165</v>
      </c>
      <c r="D230" s="105">
        <v>170825</v>
      </c>
    </row>
    <row r="231" spans="1:4" ht="12.75">
      <c r="A231" s="90" t="s">
        <v>2607</v>
      </c>
      <c r="B231" s="105">
        <v>6833</v>
      </c>
      <c r="C231" s="105">
        <v>34165</v>
      </c>
      <c r="D231" s="105">
        <v>170825</v>
      </c>
    </row>
    <row r="232" spans="1:4" ht="12.75">
      <c r="A232" s="90" t="s">
        <v>2608</v>
      </c>
      <c r="B232" s="105">
        <v>6833</v>
      </c>
      <c r="C232" s="105">
        <v>34165</v>
      </c>
      <c r="D232" s="105">
        <v>170825</v>
      </c>
    </row>
    <row r="233" spans="1:4" ht="12.75">
      <c r="A233" s="90" t="s">
        <v>2609</v>
      </c>
      <c r="B233" s="105">
        <v>6833</v>
      </c>
      <c r="C233" s="105">
        <v>34165</v>
      </c>
      <c r="D233" s="105">
        <v>170825</v>
      </c>
    </row>
    <row r="234" spans="1:4" ht="12.75">
      <c r="A234" s="90" t="s">
        <v>986</v>
      </c>
      <c r="B234" s="105">
        <v>6833</v>
      </c>
      <c r="C234" s="105">
        <v>34165</v>
      </c>
      <c r="D234" s="105">
        <v>170825</v>
      </c>
    </row>
    <row r="235" spans="1:4" ht="12.75">
      <c r="A235" s="90" t="s">
        <v>987</v>
      </c>
      <c r="B235" s="105">
        <v>6833</v>
      </c>
      <c r="C235" s="105">
        <v>34165</v>
      </c>
      <c r="D235" s="105">
        <v>170825</v>
      </c>
    </row>
    <row r="236" spans="1:4" ht="12.75">
      <c r="A236" s="90" t="s">
        <v>988</v>
      </c>
      <c r="B236" s="105">
        <v>6833</v>
      </c>
      <c r="C236" s="105">
        <v>34165</v>
      </c>
      <c r="D236" s="105">
        <v>170825</v>
      </c>
    </row>
    <row r="237" spans="1:4" ht="12.75">
      <c r="A237" s="90" t="s">
        <v>989</v>
      </c>
      <c r="B237" s="105">
        <v>6833</v>
      </c>
      <c r="C237" s="105">
        <v>34165</v>
      </c>
      <c r="D237" s="105">
        <v>170825</v>
      </c>
    </row>
    <row r="238" spans="1:4" ht="12.75">
      <c r="A238" s="90" t="s">
        <v>990</v>
      </c>
      <c r="B238" s="105">
        <v>205</v>
      </c>
      <c r="C238" s="105">
        <v>1025</v>
      </c>
      <c r="D238" s="105">
        <v>5125</v>
      </c>
    </row>
    <row r="239" spans="1:4" ht="12.75">
      <c r="A239" s="90" t="s">
        <v>991</v>
      </c>
      <c r="B239" s="105">
        <v>21</v>
      </c>
      <c r="C239" s="105">
        <v>105</v>
      </c>
      <c r="D239" s="105">
        <v>525</v>
      </c>
    </row>
    <row r="240" spans="1:4" ht="12.75">
      <c r="A240" s="90" t="s">
        <v>992</v>
      </c>
      <c r="B240" s="105">
        <v>7.5</v>
      </c>
      <c r="C240" s="105">
        <v>37.5</v>
      </c>
      <c r="D240" s="105">
        <v>187.5</v>
      </c>
    </row>
    <row r="241" spans="1:4" ht="12.75">
      <c r="A241" s="90" t="s">
        <v>993</v>
      </c>
      <c r="B241" s="105">
        <v>21</v>
      </c>
      <c r="C241" s="105">
        <v>105</v>
      </c>
      <c r="D241" s="105">
        <v>525</v>
      </c>
    </row>
    <row r="242" spans="1:4" ht="12.75">
      <c r="A242" s="90" t="s">
        <v>994</v>
      </c>
      <c r="B242" s="105">
        <v>13.7</v>
      </c>
      <c r="C242" s="105">
        <v>68.5</v>
      </c>
      <c r="D242" s="105">
        <v>342.5</v>
      </c>
    </row>
    <row r="243" spans="1:4" ht="12.75">
      <c r="A243" s="90" t="s">
        <v>995</v>
      </c>
      <c r="B243" s="105">
        <v>3.7</v>
      </c>
      <c r="C243" s="105">
        <v>18.5</v>
      </c>
      <c r="D243" s="105">
        <v>92.5</v>
      </c>
    </row>
    <row r="244" spans="1:4" ht="12.75">
      <c r="A244" s="90" t="s">
        <v>996</v>
      </c>
      <c r="B244" s="105">
        <v>5</v>
      </c>
      <c r="C244" s="105">
        <v>25</v>
      </c>
      <c r="D244" s="105">
        <v>125</v>
      </c>
    </row>
    <row r="245" spans="1:4" ht="12.75">
      <c r="A245" s="90" t="s">
        <v>997</v>
      </c>
      <c r="B245" s="105">
        <v>0.4</v>
      </c>
      <c r="C245" s="105">
        <v>2</v>
      </c>
      <c r="D245" s="105">
        <v>10</v>
      </c>
    </row>
    <row r="246" spans="1:4" ht="12.75">
      <c r="A246" s="90" t="s">
        <v>2367</v>
      </c>
      <c r="B246" s="105">
        <v>1025</v>
      </c>
      <c r="C246" s="105">
        <v>5125</v>
      </c>
      <c r="D246" s="105">
        <v>25625</v>
      </c>
    </row>
    <row r="247" spans="1:4" ht="12.75">
      <c r="A247" s="90" t="s">
        <v>998</v>
      </c>
      <c r="B247" s="105">
        <v>4100</v>
      </c>
      <c r="C247" s="105">
        <v>20500</v>
      </c>
      <c r="D247" s="105">
        <v>102500</v>
      </c>
    </row>
    <row r="248" spans="1:4" ht="12.75">
      <c r="A248" s="90" t="s">
        <v>999</v>
      </c>
      <c r="B248" s="105">
        <v>11.2</v>
      </c>
      <c r="C248" s="105">
        <v>56</v>
      </c>
      <c r="D248" s="105">
        <v>280</v>
      </c>
    </row>
    <row r="249" spans="1:4" ht="12.75">
      <c r="A249" s="90" t="s">
        <v>1000</v>
      </c>
      <c r="B249" s="105">
        <v>35</v>
      </c>
      <c r="C249" s="105">
        <v>175</v>
      </c>
      <c r="D249" s="105">
        <v>875</v>
      </c>
    </row>
    <row r="250" spans="1:4" ht="12.75">
      <c r="A250" s="90" t="s">
        <v>2375</v>
      </c>
      <c r="B250" s="105">
        <v>51245</v>
      </c>
      <c r="C250" s="105">
        <v>256225</v>
      </c>
      <c r="D250" s="105">
        <v>1281125</v>
      </c>
    </row>
    <row r="251" spans="1:4" ht="12.75">
      <c r="A251" s="90" t="s">
        <v>1001</v>
      </c>
      <c r="B251" s="105">
        <v>5</v>
      </c>
      <c r="C251" s="105">
        <v>25</v>
      </c>
      <c r="D251" s="105">
        <v>125</v>
      </c>
    </row>
    <row r="252" spans="1:4" ht="12.75">
      <c r="A252" s="90" t="s">
        <v>1002</v>
      </c>
      <c r="B252" s="105">
        <v>103</v>
      </c>
      <c r="C252" s="105">
        <v>515</v>
      </c>
      <c r="D252" s="105">
        <v>2575</v>
      </c>
    </row>
    <row r="253" spans="1:4" ht="12.75">
      <c r="A253" s="90" t="s">
        <v>2381</v>
      </c>
      <c r="B253" s="105">
        <v>3.7</v>
      </c>
      <c r="C253" s="105">
        <v>18.5</v>
      </c>
      <c r="D253" s="105">
        <v>92.5</v>
      </c>
    </row>
    <row r="254" spans="1:4" ht="12.75">
      <c r="A254" s="90" t="s">
        <v>1003</v>
      </c>
      <c r="B254" s="105">
        <v>14</v>
      </c>
      <c r="C254" s="105">
        <v>70</v>
      </c>
      <c r="D254" s="105">
        <v>350</v>
      </c>
    </row>
    <row r="255" spans="1:4" ht="12.75">
      <c r="A255" s="90" t="s">
        <v>1004</v>
      </c>
      <c r="B255" s="105">
        <v>257</v>
      </c>
      <c r="C255" s="105">
        <v>1285</v>
      </c>
      <c r="D255" s="105">
        <v>6425</v>
      </c>
    </row>
    <row r="256" spans="1:4" ht="12.75">
      <c r="A256" s="90" t="s">
        <v>1005</v>
      </c>
      <c r="B256" s="105">
        <v>68</v>
      </c>
      <c r="C256" s="105">
        <v>340</v>
      </c>
      <c r="D256" s="105">
        <v>1700</v>
      </c>
    </row>
    <row r="257" spans="1:4" ht="12.75">
      <c r="A257" s="90" t="s">
        <v>1668</v>
      </c>
      <c r="B257" s="105">
        <v>2.5</v>
      </c>
      <c r="C257" s="105">
        <v>12.5</v>
      </c>
      <c r="D257" s="105">
        <v>62.5</v>
      </c>
    </row>
    <row r="258" spans="1:4" ht="12.75">
      <c r="A258" s="90" t="s">
        <v>1667</v>
      </c>
      <c r="B258" s="105">
        <v>5</v>
      </c>
      <c r="C258" s="105">
        <v>25</v>
      </c>
      <c r="D258" s="105">
        <v>125</v>
      </c>
    </row>
    <row r="259" spans="1:4" ht="12.75">
      <c r="A259" s="90" t="s">
        <v>1006</v>
      </c>
      <c r="B259" s="105">
        <v>52</v>
      </c>
      <c r="C259" s="105">
        <v>260</v>
      </c>
      <c r="D259" s="105">
        <v>1300</v>
      </c>
    </row>
    <row r="260" spans="1:4" ht="12.75">
      <c r="A260" s="90" t="s">
        <v>1007</v>
      </c>
      <c r="B260" s="105">
        <v>15</v>
      </c>
      <c r="C260" s="105">
        <v>75</v>
      </c>
      <c r="D260" s="105">
        <v>375</v>
      </c>
    </row>
    <row r="261" spans="1:4" ht="12.75">
      <c r="A261" s="90" t="s">
        <v>1008</v>
      </c>
      <c r="B261" s="105">
        <v>2.5</v>
      </c>
      <c r="C261" s="105">
        <v>12.5</v>
      </c>
      <c r="D261" s="105">
        <v>62.5</v>
      </c>
    </row>
    <row r="262" spans="1:4" ht="12.75">
      <c r="A262" s="90" t="s">
        <v>1009</v>
      </c>
      <c r="B262" s="105">
        <v>3.7</v>
      </c>
      <c r="C262" s="105">
        <v>18.5</v>
      </c>
      <c r="D262" s="105">
        <v>92.5</v>
      </c>
    </row>
    <row r="263" spans="1:4" ht="12.75">
      <c r="A263" s="90" t="s">
        <v>1010</v>
      </c>
      <c r="B263" s="105">
        <v>0.6</v>
      </c>
      <c r="C263" s="105">
        <v>3</v>
      </c>
      <c r="D263" s="105">
        <v>15</v>
      </c>
    </row>
    <row r="264" spans="1:4" ht="12.75">
      <c r="A264" s="90" t="s">
        <v>1011</v>
      </c>
      <c r="B264" s="105">
        <v>4100</v>
      </c>
      <c r="C264" s="105">
        <v>20500</v>
      </c>
      <c r="D264" s="105">
        <v>102500</v>
      </c>
    </row>
    <row r="265" spans="1:4" ht="12.75">
      <c r="A265" s="90" t="s">
        <v>2390</v>
      </c>
      <c r="B265" s="105">
        <v>683</v>
      </c>
      <c r="C265" s="105">
        <v>3415</v>
      </c>
      <c r="D265" s="105">
        <v>17075</v>
      </c>
    </row>
    <row r="266" spans="1:4" ht="12.75">
      <c r="A266" s="90" t="s">
        <v>1012</v>
      </c>
      <c r="B266" s="105">
        <v>0.4</v>
      </c>
      <c r="C266" s="105">
        <v>2</v>
      </c>
      <c r="D266" s="105">
        <v>10</v>
      </c>
    </row>
    <row r="267" spans="1:4" ht="12.75">
      <c r="A267" s="90" t="s">
        <v>2396</v>
      </c>
      <c r="B267" s="105">
        <v>683</v>
      </c>
      <c r="C267" s="105">
        <v>3415</v>
      </c>
      <c r="D267" s="105">
        <v>17075</v>
      </c>
    </row>
    <row r="268" spans="1:4" ht="12.75">
      <c r="A268" s="90" t="s">
        <v>1013</v>
      </c>
      <c r="B268" s="105">
        <v>683</v>
      </c>
      <c r="C268" s="105">
        <v>3415</v>
      </c>
      <c r="D268" s="105">
        <v>17075</v>
      </c>
    </row>
    <row r="269" spans="1:4" ht="12.75">
      <c r="A269" s="90" t="s">
        <v>1014</v>
      </c>
      <c r="B269" s="105">
        <v>0.2</v>
      </c>
      <c r="C269" s="105">
        <v>1</v>
      </c>
      <c r="D269" s="105">
        <v>5</v>
      </c>
    </row>
    <row r="270" spans="1:4" ht="12.75">
      <c r="A270" s="90" t="s">
        <v>1015</v>
      </c>
      <c r="B270" s="105">
        <v>410</v>
      </c>
      <c r="C270" s="105">
        <v>2050</v>
      </c>
      <c r="D270" s="105">
        <v>10250</v>
      </c>
    </row>
    <row r="271" spans="1:4" ht="12.75">
      <c r="A271" s="90" t="s">
        <v>1016</v>
      </c>
      <c r="B271" s="105">
        <v>68</v>
      </c>
      <c r="C271" s="105">
        <v>340</v>
      </c>
      <c r="D271" s="105">
        <v>1700</v>
      </c>
    </row>
    <row r="272" spans="1:4" ht="12.75">
      <c r="A272" s="90" t="s">
        <v>1017</v>
      </c>
      <c r="B272" s="105">
        <v>205</v>
      </c>
      <c r="C272" s="105">
        <v>1025</v>
      </c>
      <c r="D272" s="105">
        <v>5125</v>
      </c>
    </row>
    <row r="273" spans="1:4" ht="12.75">
      <c r="A273" s="90" t="s">
        <v>2401</v>
      </c>
      <c r="B273" s="105">
        <v>41</v>
      </c>
      <c r="C273" s="105">
        <v>205</v>
      </c>
      <c r="D273" s="105">
        <v>1025</v>
      </c>
    </row>
    <row r="274" spans="1:4" ht="12.75">
      <c r="A274" s="90" t="s">
        <v>1018</v>
      </c>
      <c r="B274" s="105">
        <v>68</v>
      </c>
      <c r="C274" s="105">
        <v>340</v>
      </c>
      <c r="D274" s="105">
        <v>1700</v>
      </c>
    </row>
    <row r="275" spans="1:4" ht="12.75">
      <c r="A275" s="90" t="s">
        <v>1019</v>
      </c>
      <c r="B275" s="105">
        <v>21</v>
      </c>
      <c r="C275" s="105">
        <v>105</v>
      </c>
      <c r="D275" s="105">
        <v>525</v>
      </c>
    </row>
    <row r="276" spans="1:4" ht="12.75">
      <c r="A276" s="90" t="s">
        <v>1020</v>
      </c>
      <c r="B276" s="105">
        <v>1025</v>
      </c>
      <c r="C276" s="105">
        <v>5125</v>
      </c>
      <c r="D276" s="105">
        <v>25625</v>
      </c>
    </row>
    <row r="277" spans="1:4" ht="12.75">
      <c r="A277" s="90" t="s">
        <v>1021</v>
      </c>
      <c r="B277" s="105">
        <v>11.2</v>
      </c>
      <c r="C277" s="105">
        <v>56</v>
      </c>
      <c r="D277" s="105">
        <v>280</v>
      </c>
    </row>
    <row r="278" spans="1:4" ht="12.75">
      <c r="A278" s="90" t="s">
        <v>1022</v>
      </c>
      <c r="B278" s="105">
        <v>1366</v>
      </c>
      <c r="C278" s="105">
        <v>6830</v>
      </c>
      <c r="D278" s="105">
        <v>34150</v>
      </c>
    </row>
    <row r="279" spans="1:4" ht="12.75">
      <c r="A279" s="90" t="s">
        <v>1023</v>
      </c>
      <c r="B279" s="105">
        <v>1.2</v>
      </c>
      <c r="C279" s="105">
        <v>6</v>
      </c>
      <c r="D279" s="105">
        <v>30</v>
      </c>
    </row>
    <row r="280" spans="1:4" ht="12.75">
      <c r="A280" s="90" t="s">
        <v>1024</v>
      </c>
      <c r="B280" s="105">
        <v>35</v>
      </c>
      <c r="C280" s="105">
        <v>175</v>
      </c>
      <c r="D280" s="105">
        <v>875</v>
      </c>
    </row>
    <row r="281" spans="1:4" ht="12.75">
      <c r="A281" s="90" t="s">
        <v>1025</v>
      </c>
      <c r="B281" s="105">
        <v>52</v>
      </c>
      <c r="C281" s="105">
        <v>260</v>
      </c>
      <c r="D281" s="105">
        <v>1300</v>
      </c>
    </row>
    <row r="282" spans="1:4" ht="12.75">
      <c r="A282" s="90" t="s">
        <v>1026</v>
      </c>
      <c r="B282" s="105">
        <v>21</v>
      </c>
      <c r="C282" s="105">
        <v>105</v>
      </c>
      <c r="D282" s="105">
        <v>525</v>
      </c>
    </row>
    <row r="283" spans="1:4" ht="12.75">
      <c r="A283" s="90" t="s">
        <v>1027</v>
      </c>
      <c r="B283" s="105">
        <v>41</v>
      </c>
      <c r="C283" s="105">
        <v>205</v>
      </c>
      <c r="D283" s="105">
        <v>1025</v>
      </c>
    </row>
    <row r="284" spans="1:4" ht="12.75">
      <c r="A284" s="90" t="s">
        <v>1028</v>
      </c>
      <c r="B284" s="105">
        <v>11.2</v>
      </c>
      <c r="C284" s="105">
        <v>56</v>
      </c>
      <c r="D284" s="105">
        <v>280</v>
      </c>
    </row>
    <row r="285" spans="1:4" ht="12.75">
      <c r="A285" s="90" t="s">
        <v>1029</v>
      </c>
      <c r="B285" s="105">
        <v>21</v>
      </c>
      <c r="C285" s="105">
        <v>105</v>
      </c>
      <c r="D285" s="105">
        <v>525</v>
      </c>
    </row>
    <row r="286" spans="1:4" ht="12.75">
      <c r="A286" s="90" t="s">
        <v>1030</v>
      </c>
      <c r="B286" s="105">
        <v>103</v>
      </c>
      <c r="C286" s="105">
        <v>515</v>
      </c>
      <c r="D286" s="105">
        <v>2575</v>
      </c>
    </row>
    <row r="287" spans="1:4" ht="12.75">
      <c r="A287" s="90" t="s">
        <v>1031</v>
      </c>
      <c r="B287" s="105">
        <v>68</v>
      </c>
      <c r="C287" s="105">
        <v>340</v>
      </c>
      <c r="D287" s="105">
        <v>1700</v>
      </c>
    </row>
    <row r="288" spans="1:4" ht="12.75">
      <c r="A288" s="90" t="s">
        <v>1669</v>
      </c>
      <c r="B288" s="105">
        <v>0.7</v>
      </c>
      <c r="C288" s="105">
        <v>3.5</v>
      </c>
      <c r="D288" s="105">
        <v>17.5</v>
      </c>
    </row>
    <row r="289" spans="1:4" ht="12.75">
      <c r="A289" s="90" t="s">
        <v>1670</v>
      </c>
      <c r="B289" s="105">
        <v>2050</v>
      </c>
      <c r="C289" s="105">
        <v>10250</v>
      </c>
      <c r="D289" s="105">
        <v>51250</v>
      </c>
    </row>
    <row r="290" spans="1:4" ht="12.75">
      <c r="A290" s="90" t="s">
        <v>2415</v>
      </c>
      <c r="B290" s="105">
        <v>2.5</v>
      </c>
      <c r="C290" s="105">
        <v>12.5</v>
      </c>
      <c r="D290" s="105">
        <v>62.5</v>
      </c>
    </row>
    <row r="291" spans="1:4" ht="12.75">
      <c r="A291" s="90" t="s">
        <v>1672</v>
      </c>
      <c r="B291" s="105">
        <v>0.6</v>
      </c>
      <c r="C291" s="105">
        <v>3</v>
      </c>
      <c r="D291" s="105">
        <v>15</v>
      </c>
    </row>
    <row r="292" spans="1:4" ht="12.75">
      <c r="A292" s="90" t="s">
        <v>1671</v>
      </c>
      <c r="B292" s="105">
        <v>4100</v>
      </c>
      <c r="C292" s="105">
        <v>20500</v>
      </c>
      <c r="D292" s="105">
        <v>102500</v>
      </c>
    </row>
    <row r="293" spans="1:4" ht="12.75">
      <c r="A293" s="90" t="s">
        <v>1032</v>
      </c>
      <c r="B293" s="105">
        <v>205</v>
      </c>
      <c r="C293" s="105">
        <v>1025</v>
      </c>
      <c r="D293" s="105">
        <v>5125</v>
      </c>
    </row>
    <row r="294" spans="1:4" ht="12.75">
      <c r="A294" s="90" t="s">
        <v>1033</v>
      </c>
      <c r="B294" s="105">
        <v>52</v>
      </c>
      <c r="C294" s="105">
        <v>260</v>
      </c>
      <c r="D294" s="105">
        <v>1300</v>
      </c>
    </row>
    <row r="295" spans="1:4" ht="12.75">
      <c r="A295" s="90" t="s">
        <v>1034</v>
      </c>
      <c r="B295" s="105">
        <v>410</v>
      </c>
      <c r="C295" s="105">
        <v>2050</v>
      </c>
      <c r="D295" s="105">
        <v>10250</v>
      </c>
    </row>
    <row r="296" spans="1:4" ht="12.75">
      <c r="A296" s="90" t="s">
        <v>1035</v>
      </c>
      <c r="B296" s="105">
        <v>342</v>
      </c>
      <c r="C296" s="105">
        <v>1710</v>
      </c>
      <c r="D296" s="105">
        <v>8550</v>
      </c>
    </row>
    <row r="297" spans="1:4" ht="12.75">
      <c r="A297" s="90" t="s">
        <v>1036</v>
      </c>
      <c r="B297" s="105">
        <v>103</v>
      </c>
      <c r="C297" s="105">
        <v>515</v>
      </c>
      <c r="D297" s="105">
        <v>2575</v>
      </c>
    </row>
    <row r="298" spans="1:4" ht="12.75">
      <c r="A298" s="90" t="s">
        <v>1037</v>
      </c>
      <c r="B298" s="105">
        <v>205</v>
      </c>
      <c r="C298" s="105">
        <v>1025</v>
      </c>
      <c r="D298" s="105">
        <v>5125</v>
      </c>
    </row>
    <row r="299" spans="1:4" ht="12.75">
      <c r="A299" s="90" t="s">
        <v>1038</v>
      </c>
      <c r="B299" s="105">
        <v>82</v>
      </c>
      <c r="C299" s="105">
        <v>410</v>
      </c>
      <c r="D299" s="105">
        <v>2050</v>
      </c>
    </row>
    <row r="300" spans="1:4" ht="12.75">
      <c r="A300" s="90" t="s">
        <v>1039</v>
      </c>
      <c r="B300" s="105">
        <v>205</v>
      </c>
      <c r="C300" s="105">
        <v>1025</v>
      </c>
      <c r="D300" s="105">
        <v>5125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Nata_Its</cp:lastModifiedBy>
  <cp:lastPrinted>2010-10-27T05:53:43Z</cp:lastPrinted>
  <dcterms:created xsi:type="dcterms:W3CDTF">2001-08-16T13:16:24Z</dcterms:created>
  <dcterms:modified xsi:type="dcterms:W3CDTF">2012-03-28T06:54:04Z</dcterms:modified>
  <cp:category/>
  <cp:version/>
  <cp:contentType/>
  <cp:contentStatus/>
</cp:coreProperties>
</file>